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алина Ивановна\Desktop\Ежедневный мониторинг горячего питания 2021-22\"/>
    </mc:Choice>
  </mc:AlternateContent>
  <xr:revisionPtr revIDLastSave="0" documentId="13_ncr:1_{B7D6744A-1FEF-4FE3-A73E-5140F222205F}" xr6:coauthVersionLast="37" xr6:coauthVersionMax="47" xr10:uidLastSave="{00000000-0000-0000-0000-000000000000}"/>
  <bookViews>
    <workbookView xWindow="0" yWindow="0" windowWidth="27375" windowHeight="10215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" l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1" i="1"/>
  <c r="A141" i="1"/>
  <c r="J140" i="1"/>
  <c r="I140" i="1"/>
  <c r="H140" i="1"/>
  <c r="G140" i="1"/>
  <c r="F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4" i="1"/>
  <c r="A114" i="1"/>
  <c r="J113" i="1"/>
  <c r="I113" i="1"/>
  <c r="H113" i="1"/>
  <c r="G113" i="1"/>
  <c r="F113" i="1"/>
  <c r="B107" i="1"/>
  <c r="A107" i="1"/>
  <c r="J106" i="1"/>
  <c r="I106" i="1"/>
  <c r="H106" i="1"/>
  <c r="G106" i="1"/>
  <c r="F106" i="1"/>
  <c r="B97" i="1"/>
  <c r="J96" i="1"/>
  <c r="I96" i="1"/>
  <c r="H96" i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2" i="1"/>
  <c r="A22" i="1"/>
  <c r="B12" i="1"/>
  <c r="A12" i="1"/>
  <c r="G21" i="1"/>
  <c r="H21" i="1"/>
  <c r="I21" i="1"/>
  <c r="J21" i="1"/>
  <c r="F21" i="1"/>
  <c r="G11" i="1"/>
  <c r="H11" i="1"/>
  <c r="I11" i="1"/>
  <c r="J11" i="1"/>
  <c r="F11" i="1"/>
  <c r="I73" i="1" l="1"/>
  <c r="G175" i="1"/>
  <c r="I158" i="1"/>
  <c r="I141" i="1"/>
  <c r="I124" i="1"/>
  <c r="G107" i="1"/>
  <c r="H107" i="1"/>
  <c r="I90" i="1"/>
  <c r="F90" i="1"/>
  <c r="H175" i="1"/>
  <c r="I175" i="1"/>
  <c r="J175" i="1"/>
  <c r="J158" i="1"/>
  <c r="G158" i="1"/>
  <c r="H158" i="1"/>
  <c r="J141" i="1"/>
  <c r="G141" i="1"/>
  <c r="H141" i="1"/>
  <c r="J124" i="1"/>
  <c r="G124" i="1"/>
  <c r="H124" i="1"/>
  <c r="I107" i="1"/>
  <c r="J107" i="1"/>
  <c r="J90" i="1"/>
  <c r="G90" i="1"/>
  <c r="H90" i="1"/>
  <c r="F73" i="1"/>
  <c r="J73" i="1"/>
  <c r="H73" i="1"/>
  <c r="G73" i="1"/>
  <c r="I56" i="1"/>
  <c r="J56" i="1"/>
  <c r="H56" i="1"/>
  <c r="F56" i="1"/>
  <c r="G56" i="1"/>
  <c r="J39" i="1"/>
  <c r="I39" i="1"/>
  <c r="H39" i="1"/>
  <c r="G39" i="1"/>
  <c r="F39" i="1"/>
  <c r="F107" i="1"/>
  <c r="F124" i="1"/>
  <c r="F141" i="1"/>
  <c r="F158" i="1"/>
  <c r="F175" i="1"/>
  <c r="I22" i="1"/>
  <c r="F22" i="1"/>
  <c r="J22" i="1"/>
  <c r="H22" i="1"/>
  <c r="G22" i="1"/>
  <c r="J176" i="1" l="1"/>
  <c r="I176" i="1"/>
  <c r="H176" i="1"/>
  <c r="G176" i="1"/>
  <c r="F176" i="1"/>
</calcChain>
</file>

<file path=xl/sharedStrings.xml><?xml version="1.0" encoding="utf-8"?>
<sst xmlns="http://schemas.openxmlformats.org/spreadsheetml/2006/main" count="297" uniqueCount="103">
  <si>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</si>
  <si>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</si>
  <si>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</si>
  <si>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</si>
  <si>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</si>
  <si>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</si>
  <si>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</si>
  <si>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</si>
  <si>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</si>
  <si>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</si>
  <si>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</si>
  <si>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</si>
  <si>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</si>
  <si>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</si>
  <si>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</si>
  <si>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</si>
  <si>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</si>
  <si>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</si>
  <si>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</si>
  <si>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</si>
  <si>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</si>
  <si>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</si>
  <si>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</si>
  <si>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</si>
  <si>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</si>
  <si>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</si>
  <si>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</si>
  <si>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</si>
  <si>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</si>
  <si>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</si>
  <si>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</si>
  <si>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</si>
  <si>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</si>
  <si>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</si>
  <si>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"СОШ" п. Аджером</t>
  </si>
  <si>
    <t>директор</t>
  </si>
  <si>
    <t>Коюшева Е.П.</t>
  </si>
  <si>
    <t>батон</t>
  </si>
  <si>
    <t>масло сливочное</t>
  </si>
  <si>
    <t>отварная греча со сливочным маслом</t>
  </si>
  <si>
    <t>компот из сухофруктов</t>
  </si>
  <si>
    <t>хлеб пшеничный</t>
  </si>
  <si>
    <t>хлеб дарницкий</t>
  </si>
  <si>
    <t>какао с молоком</t>
  </si>
  <si>
    <t>щи из свежей капусты</t>
  </si>
  <si>
    <t>отварные сосиски</t>
  </si>
  <si>
    <t>отварные рожки</t>
  </si>
  <si>
    <t>компот из свежих фруктов</t>
  </si>
  <si>
    <t>суп рисовый с говядиной</t>
  </si>
  <si>
    <t>творожная запеканка</t>
  </si>
  <si>
    <t>напиток из ягод</t>
  </si>
  <si>
    <t>кофейный напиток</t>
  </si>
  <si>
    <t>сыр</t>
  </si>
  <si>
    <t>салат из квашенной капусты</t>
  </si>
  <si>
    <t>суп гороховый</t>
  </si>
  <si>
    <t>поджарка из рыбы</t>
  </si>
  <si>
    <t>компот из кураги</t>
  </si>
  <si>
    <t>суп овощной</t>
  </si>
  <si>
    <t>рассольник</t>
  </si>
  <si>
    <t>кура тушеная в сметанном соусе</t>
  </si>
  <si>
    <t>чай с молоком</t>
  </si>
  <si>
    <t>свекольник</t>
  </si>
  <si>
    <t>гуляш из говядины</t>
  </si>
  <si>
    <t>салат витаминный</t>
  </si>
  <si>
    <t>суп куриный</t>
  </si>
  <si>
    <t>каша манная на молоке и сливочном масле</t>
  </si>
  <si>
    <t>чай с сахаром</t>
  </si>
  <si>
    <t>салат из белокочанной капусты с морковью и яблоками</t>
  </si>
  <si>
    <t>54-9</t>
  </si>
  <si>
    <t>54-2</t>
  </si>
  <si>
    <t>суп картофельный с макаронными изделиями</t>
  </si>
  <si>
    <t>54-7</t>
  </si>
  <si>
    <t>биточки "Нежные"</t>
  </si>
  <si>
    <t>каша молочная из пшенной крупы со сливочным маслом</t>
  </si>
  <si>
    <t>54-6</t>
  </si>
  <si>
    <t>кофейный напиток с молоком</t>
  </si>
  <si>
    <t>помидоры в нарезке</t>
  </si>
  <si>
    <t>54-3</t>
  </si>
  <si>
    <t>отварные рожки со сливочным маслом</t>
  </si>
  <si>
    <t>каша молочная из рисовой крупы со сливочным маслом</t>
  </si>
  <si>
    <t>54-25</t>
  </si>
  <si>
    <t>сыр твердый</t>
  </si>
  <si>
    <t>54-1</t>
  </si>
  <si>
    <t>борщ с капустой и картофелем</t>
  </si>
  <si>
    <t>фрукты</t>
  </si>
  <si>
    <t>каша молочная из пшеничной крупы со сливочным маслом</t>
  </si>
  <si>
    <t>54-13</t>
  </si>
  <si>
    <t>картофельное пюре на молоке со сливочным маслом</t>
  </si>
  <si>
    <t>каша молочная из ячневой крупы</t>
  </si>
  <si>
    <t>54-21</t>
  </si>
  <si>
    <t>огурцы в нарезке</t>
  </si>
  <si>
    <t>отварной рис со сливочным маслом</t>
  </si>
  <si>
    <t>каша гречневая на молоке со сливочным маслом</t>
  </si>
  <si>
    <t>кофейный напиток на молоке</t>
  </si>
  <si>
    <t>шницель</t>
  </si>
  <si>
    <t>каша овсяная молочная со сливочным маслом</t>
  </si>
  <si>
    <t>суп картофельный с рыбой</t>
  </si>
  <si>
    <t>каша молочная из риса и пшена со сливочным маслом</t>
  </si>
  <si>
    <t>булочки</t>
  </si>
  <si>
    <t>каша молочная из гречневой и пшеничной крупы со сливочным маслом</t>
  </si>
  <si>
    <t>салат из капусты с яблоками</t>
  </si>
  <si>
    <t>плов из птицы</t>
  </si>
  <si>
    <t>каша молочная из пшенной крупы со сливочным маслм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</si>
</sst>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K17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133" sqref="K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5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34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45621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65</v>
      </c>
      <c r="F6" s="41">
        <v>200</v>
      </c>
      <c r="G6" s="41">
        <v>6.24</v>
      </c>
      <c r="H6" s="41">
        <v>6.1</v>
      </c>
      <c r="I6" s="41">
        <v>19.7</v>
      </c>
      <c r="J6" s="41">
        <v>158.63999999999999</v>
      </c>
      <c r="K6" s="42">
        <v>390</v>
      </c>
    </row>
    <row r="7" spans="1:11" ht="15" x14ac:dyDescent="0.25">
      <c r="A7" s="24"/>
      <c r="B7" s="16"/>
      <c r="C7" s="11"/>
      <c r="D7" s="7" t="s">
        <v>22</v>
      </c>
      <c r="E7" s="43" t="s">
        <v>66</v>
      </c>
      <c r="F7" s="44">
        <v>200</v>
      </c>
      <c r="G7" s="44">
        <v>0.2</v>
      </c>
      <c r="H7" s="44">
        <v>0</v>
      </c>
      <c r="I7" s="44">
        <v>14</v>
      </c>
      <c r="J7" s="44">
        <v>28</v>
      </c>
      <c r="K7" s="45">
        <v>943</v>
      </c>
    </row>
    <row r="8" spans="1:11" ht="15" x14ac:dyDescent="0.25">
      <c r="A8" s="24"/>
      <c r="B8" s="16"/>
      <c r="C8" s="11"/>
      <c r="D8" s="7" t="s">
        <v>23</v>
      </c>
      <c r="E8" s="43" t="s">
        <v>37</v>
      </c>
      <c r="F8" s="44">
        <v>200</v>
      </c>
      <c r="G8" s="44">
        <v>7.6</v>
      </c>
      <c r="H8" s="44">
        <v>0.9</v>
      </c>
      <c r="I8" s="44">
        <v>45.6</v>
      </c>
      <c r="J8" s="44">
        <v>231</v>
      </c>
      <c r="K8" s="45"/>
    </row>
    <row r="9" spans="1:11" ht="15" x14ac:dyDescent="0.25">
      <c r="A9" s="24"/>
      <c r="B9" s="16"/>
      <c r="C9" s="11"/>
      <c r="D9" s="7"/>
      <c r="E9" s="43" t="s">
        <v>38</v>
      </c>
      <c r="F9" s="44">
        <v>15</v>
      </c>
      <c r="G9" s="44">
        <v>0</v>
      </c>
      <c r="H9" s="44">
        <v>12.3</v>
      </c>
      <c r="I9" s="44">
        <v>0.15</v>
      </c>
      <c r="J9" s="44">
        <v>112.5</v>
      </c>
      <c r="K9" s="45">
        <v>41</v>
      </c>
    </row>
    <row r="10" spans="1:11" ht="15" x14ac:dyDescent="0.25">
      <c r="A10" s="24"/>
      <c r="B10" s="16"/>
      <c r="C10" s="11"/>
      <c r="D10" s="6"/>
      <c r="E10" s="43"/>
      <c r="F10" s="44"/>
      <c r="G10" s="44"/>
      <c r="H10" s="44"/>
      <c r="I10" s="44"/>
      <c r="J10" s="44"/>
      <c r="K10" s="45"/>
    </row>
    <row r="11" spans="1:11" ht="15" x14ac:dyDescent="0.25">
      <c r="A11" s="25"/>
      <c r="B11" s="18"/>
      <c r="C11" s="8"/>
      <c r="D11" s="19" t="s">
        <v>32</v>
      </c>
      <c r="E11" s="9"/>
      <c r="F11" s="20">
        <f>SUM(F6:F10)</f>
        <v>615</v>
      </c>
      <c r="G11" s="20">
        <f>SUM(G6:G10)</f>
        <v>14.04</v>
      </c>
      <c r="H11" s="20">
        <f>SUM(H6:H10)</f>
        <v>19.3</v>
      </c>
      <c r="I11" s="20">
        <f>SUM(I6:I10)</f>
        <v>79.450000000000017</v>
      </c>
      <c r="J11" s="20">
        <f>SUM(J6:J10)</f>
        <v>530.14</v>
      </c>
      <c r="K11" s="26"/>
    </row>
    <row r="12" spans="1:11" ht="15" x14ac:dyDescent="0.25">
      <c r="A12" s="27">
        <f>A6</f>
        <v>1</v>
      </c>
      <c r="B12" s="14">
        <f>B6</f>
        <v>1</v>
      </c>
      <c r="C12" s="10" t="s">
        <v>24</v>
      </c>
      <c r="D12" s="7" t="s">
        <v>25</v>
      </c>
      <c r="E12" s="43" t="s">
        <v>67</v>
      </c>
      <c r="F12" s="44">
        <v>100</v>
      </c>
      <c r="G12" s="44">
        <v>0.8</v>
      </c>
      <c r="H12" s="44">
        <v>6</v>
      </c>
      <c r="I12" s="44">
        <v>3.6</v>
      </c>
      <c r="J12" s="44">
        <v>72.400000000000006</v>
      </c>
      <c r="K12" s="45" t="s">
        <v>68</v>
      </c>
    </row>
    <row r="13" spans="1:11" ht="15" x14ac:dyDescent="0.25">
      <c r="A13" s="24"/>
      <c r="B13" s="16"/>
      <c r="C13" s="11"/>
      <c r="D13" s="7" t="s">
        <v>26</v>
      </c>
      <c r="E13" s="43" t="s">
        <v>70</v>
      </c>
      <c r="F13" s="44">
        <v>200</v>
      </c>
      <c r="G13" s="44">
        <v>5.16</v>
      </c>
      <c r="H13" s="44">
        <v>2.78</v>
      </c>
      <c r="I13" s="44">
        <v>18.5</v>
      </c>
      <c r="J13" s="44">
        <v>119.6</v>
      </c>
      <c r="K13" s="45" t="s">
        <v>71</v>
      </c>
    </row>
    <row r="14" spans="1:11" ht="15" x14ac:dyDescent="0.25">
      <c r="A14" s="24"/>
      <c r="B14" s="16"/>
      <c r="C14" s="11"/>
      <c r="D14" s="7" t="s">
        <v>27</v>
      </c>
      <c r="E14" s="43" t="s">
        <v>72</v>
      </c>
      <c r="F14" s="44">
        <v>95</v>
      </c>
      <c r="G14" s="44">
        <v>10</v>
      </c>
      <c r="H14" s="44">
        <v>28</v>
      </c>
      <c r="I14" s="44">
        <v>4</v>
      </c>
      <c r="J14" s="44">
        <v>301.39999999999998</v>
      </c>
      <c r="K14" s="45"/>
    </row>
    <row r="15" spans="1:11" ht="15" x14ac:dyDescent="0.25">
      <c r="A15" s="24"/>
      <c r="B15" s="16"/>
      <c r="C15" s="11"/>
      <c r="D15" s="7" t="s">
        <v>28</v>
      </c>
      <c r="E15" s="43" t="s">
        <v>39</v>
      </c>
      <c r="F15" s="44">
        <v>150</v>
      </c>
      <c r="G15" s="44">
        <v>0.38</v>
      </c>
      <c r="H15" s="44">
        <v>64.16</v>
      </c>
      <c r="I15" s="44">
        <v>0.62</v>
      </c>
      <c r="J15" s="44">
        <v>581.38</v>
      </c>
      <c r="K15" s="45">
        <v>302</v>
      </c>
    </row>
    <row r="16" spans="1:11" ht="15" x14ac:dyDescent="0.25">
      <c r="A16" s="24"/>
      <c r="B16" s="16"/>
      <c r="C16" s="11"/>
      <c r="D16" s="7" t="s">
        <v>29</v>
      </c>
      <c r="E16" s="43" t="s">
        <v>40</v>
      </c>
      <c r="F16" s="44">
        <v>200</v>
      </c>
      <c r="G16" s="44">
        <v>0.48</v>
      </c>
      <c r="H16" s="44">
        <v>0</v>
      </c>
      <c r="I16" s="44">
        <v>25.68</v>
      </c>
      <c r="J16" s="44">
        <v>98.36</v>
      </c>
      <c r="K16" s="45">
        <v>349</v>
      </c>
    </row>
    <row r="17" spans="1:11" ht="15" x14ac:dyDescent="0.25">
      <c r="A17" s="24"/>
      <c r="B17" s="16"/>
      <c r="C17" s="11"/>
      <c r="D17" s="7" t="s">
        <v>30</v>
      </c>
      <c r="E17" s="43" t="s">
        <v>41</v>
      </c>
      <c r="F17" s="44">
        <v>200</v>
      </c>
      <c r="G17" s="44">
        <v>7.6</v>
      </c>
      <c r="H17" s="44">
        <v>0.9</v>
      </c>
      <c r="I17" s="44">
        <v>45.6</v>
      </c>
      <c r="J17" s="44">
        <v>231</v>
      </c>
      <c r="K17" s="45"/>
    </row>
    <row r="18" spans="1:11" ht="15" x14ac:dyDescent="0.25">
      <c r="A18" s="24"/>
      <c r="B18" s="16"/>
      <c r="C18" s="11"/>
      <c r="D18" s="7" t="s">
        <v>31</v>
      </c>
      <c r="E18" s="43" t="s">
        <v>42</v>
      </c>
      <c r="F18" s="44">
        <v>100</v>
      </c>
      <c r="G18" s="44">
        <v>4.9000000000000004</v>
      </c>
      <c r="H18" s="44">
        <v>1</v>
      </c>
      <c r="I18" s="44">
        <v>46</v>
      </c>
      <c r="J18" s="44">
        <v>220</v>
      </c>
      <c r="K18" s="45"/>
    </row>
    <row r="19" spans="1:11" ht="15" x14ac:dyDescent="0.25">
      <c r="A19" s="24"/>
      <c r="B19" s="16"/>
      <c r="C19" s="11"/>
      <c r="D19" s="6"/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32</v>
      </c>
      <c r="E21" s="12"/>
      <c r="F21" s="20">
        <f>SUM(F12:F20)</f>
        <v>1045</v>
      </c>
      <c r="G21" s="20">
        <f t="shared" ref="G21:J21" si="0">SUM(G12:G20)</f>
        <v>29.32</v>
      </c>
      <c r="H21" s="20">
        <f t="shared" si="0"/>
        <v>102.84</v>
      </c>
      <c r="I21" s="20">
        <f t="shared" si="0"/>
        <v>144</v>
      </c>
      <c r="J21" s="20">
        <f t="shared" si="0"/>
        <v>1624.1399999999999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54" t="s">
        <v>4</v>
      </c>
      <c r="D22" s="55"/>
      <c r="E22" s="32"/>
      <c r="F22" s="33">
        <f>F11+F21</f>
        <v>1660</v>
      </c>
      <c r="G22" s="33">
        <f t="shared" ref="G22:J22" si="1">G11+G21</f>
        <v>43.36</v>
      </c>
      <c r="H22" s="33">
        <f t="shared" si="1"/>
        <v>122.14</v>
      </c>
      <c r="I22" s="33">
        <f t="shared" si="1"/>
        <v>223.45000000000002</v>
      </c>
      <c r="J22" s="33">
        <f t="shared" si="1"/>
        <v>2154.2799999999997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21</v>
      </c>
      <c r="E23" s="40" t="s">
        <v>73</v>
      </c>
      <c r="F23" s="41">
        <v>200</v>
      </c>
      <c r="G23" s="41">
        <v>8.3000000000000007</v>
      </c>
      <c r="H23" s="41">
        <v>10.199999999999999</v>
      </c>
      <c r="I23" s="41">
        <v>37.6</v>
      </c>
      <c r="J23" s="41">
        <v>274.89999999999998</v>
      </c>
      <c r="K23" s="42" t="s">
        <v>74</v>
      </c>
    </row>
    <row r="24" spans="1:11" ht="15" x14ac:dyDescent="0.25">
      <c r="A24" s="15"/>
      <c r="B24" s="16"/>
      <c r="C24" s="11"/>
      <c r="D24" s="7" t="s">
        <v>22</v>
      </c>
      <c r="E24" s="43" t="s">
        <v>75</v>
      </c>
      <c r="F24" s="44">
        <v>200</v>
      </c>
      <c r="G24" s="44">
        <v>2.4</v>
      </c>
      <c r="H24" s="44">
        <v>2.66</v>
      </c>
      <c r="I24" s="44">
        <v>20.54</v>
      </c>
      <c r="J24" s="44">
        <v>110.7</v>
      </c>
      <c r="K24" s="45">
        <v>379</v>
      </c>
    </row>
    <row r="25" spans="1:11" ht="15" x14ac:dyDescent="0.25">
      <c r="A25" s="15"/>
      <c r="B25" s="16"/>
      <c r="C25" s="11"/>
      <c r="D25" s="7" t="s">
        <v>23</v>
      </c>
      <c r="E25" s="43" t="s">
        <v>37</v>
      </c>
      <c r="F25" s="44">
        <v>200</v>
      </c>
      <c r="G25" s="44">
        <v>7.6</v>
      </c>
      <c r="H25" s="44">
        <v>0.9</v>
      </c>
      <c r="I25" s="44">
        <v>45.6</v>
      </c>
      <c r="J25" s="44">
        <v>231</v>
      </c>
      <c r="K25" s="45"/>
    </row>
    <row r="26" spans="1:11" ht="15" x14ac:dyDescent="0.25">
      <c r="A26" s="15"/>
      <c r="B26" s="16"/>
      <c r="C26" s="11"/>
      <c r="D26" s="7"/>
      <c r="E26" s="43" t="s">
        <v>38</v>
      </c>
      <c r="F26" s="44">
        <v>15</v>
      </c>
      <c r="G26" s="44">
        <v>0</v>
      </c>
      <c r="H26" s="44">
        <v>12.3</v>
      </c>
      <c r="I26" s="44">
        <v>0.15</v>
      </c>
      <c r="J26" s="44">
        <v>112.5</v>
      </c>
      <c r="K26" s="45">
        <v>41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7"/>
      <c r="B28" s="18"/>
      <c r="C28" s="8"/>
      <c r="D28" s="19" t="s">
        <v>32</v>
      </c>
      <c r="E28" s="9"/>
      <c r="F28" s="20">
        <f>SUM(F23:F27)</f>
        <v>615</v>
      </c>
      <c r="G28" s="20">
        <f>SUM(G23:G27)</f>
        <v>18.3</v>
      </c>
      <c r="H28" s="20">
        <f>SUM(H23:H27)</f>
        <v>26.060000000000002</v>
      </c>
      <c r="I28" s="20">
        <f>SUM(I23:I27)</f>
        <v>103.89000000000001</v>
      </c>
      <c r="J28" s="20">
        <f>SUM(J23:J27)</f>
        <v>729.09999999999991</v>
      </c>
      <c r="K28" s="26"/>
    </row>
    <row r="29" spans="1:11" ht="15" x14ac:dyDescent="0.25">
      <c r="A29" s="14">
        <f>A23</f>
        <v>1</v>
      </c>
      <c r="B29" s="14">
        <f>B23</f>
        <v>2</v>
      </c>
      <c r="C29" s="10" t="s">
        <v>24</v>
      </c>
      <c r="D29" s="7" t="s">
        <v>25</v>
      </c>
      <c r="E29" s="43" t="s">
        <v>76</v>
      </c>
      <c r="F29" s="44">
        <v>100</v>
      </c>
      <c r="G29" s="44">
        <v>0.7</v>
      </c>
      <c r="H29" s="44">
        <v>0.1</v>
      </c>
      <c r="I29" s="44">
        <v>2.2999999999999998</v>
      </c>
      <c r="J29" s="44">
        <v>12.8</v>
      </c>
      <c r="K29" s="45"/>
    </row>
    <row r="30" spans="1:11" ht="15" x14ac:dyDescent="0.25">
      <c r="A30" s="15"/>
      <c r="B30" s="16"/>
      <c r="C30" s="11"/>
      <c r="D30" s="7" t="s">
        <v>26</v>
      </c>
      <c r="E30" s="43" t="s">
        <v>58</v>
      </c>
      <c r="F30" s="44">
        <v>200</v>
      </c>
      <c r="G30" s="44">
        <v>23.7</v>
      </c>
      <c r="H30" s="44">
        <v>29</v>
      </c>
      <c r="I30" s="44">
        <v>68.099999999999994</v>
      </c>
      <c r="J30" s="44">
        <v>125.52</v>
      </c>
      <c r="K30" s="45" t="s">
        <v>77</v>
      </c>
    </row>
    <row r="31" spans="1:11" ht="15" x14ac:dyDescent="0.25">
      <c r="A31" s="15"/>
      <c r="B31" s="16"/>
      <c r="C31" s="11"/>
      <c r="D31" s="7" t="s">
        <v>27</v>
      </c>
      <c r="E31" s="43" t="s">
        <v>45</v>
      </c>
      <c r="F31" s="44">
        <v>90</v>
      </c>
      <c r="G31" s="44">
        <v>8.69</v>
      </c>
      <c r="H31" s="44">
        <v>22.84</v>
      </c>
      <c r="I31" s="44">
        <v>1.8</v>
      </c>
      <c r="J31" s="44">
        <v>247.15</v>
      </c>
      <c r="K31" s="45">
        <v>243</v>
      </c>
    </row>
    <row r="32" spans="1:11" ht="15" x14ac:dyDescent="0.25">
      <c r="A32" s="15"/>
      <c r="B32" s="16"/>
      <c r="C32" s="11"/>
      <c r="D32" s="7" t="s">
        <v>28</v>
      </c>
      <c r="E32" s="43" t="s">
        <v>78</v>
      </c>
      <c r="F32" s="44">
        <v>150</v>
      </c>
      <c r="G32" s="44">
        <v>8.77</v>
      </c>
      <c r="H32" s="44">
        <v>9.35</v>
      </c>
      <c r="I32" s="44">
        <v>57.93</v>
      </c>
      <c r="J32" s="44">
        <v>336.51</v>
      </c>
      <c r="K32" s="45">
        <v>309</v>
      </c>
    </row>
    <row r="33" spans="1:11" ht="15" x14ac:dyDescent="0.25">
      <c r="A33" s="15"/>
      <c r="B33" s="16"/>
      <c r="C33" s="11"/>
      <c r="D33" s="7" t="s">
        <v>29</v>
      </c>
      <c r="E33" s="43" t="s">
        <v>56</v>
      </c>
      <c r="F33" s="44">
        <v>200</v>
      </c>
      <c r="G33" s="44">
        <v>1.52</v>
      </c>
      <c r="H33" s="44">
        <v>0.24</v>
      </c>
      <c r="I33" s="44">
        <v>40.03</v>
      </c>
      <c r="J33" s="44">
        <v>158.5</v>
      </c>
      <c r="K33" s="45">
        <v>348</v>
      </c>
    </row>
    <row r="34" spans="1:11" ht="15" x14ac:dyDescent="0.25">
      <c r="A34" s="15"/>
      <c r="B34" s="16"/>
      <c r="C34" s="11"/>
      <c r="D34" s="7" t="s">
        <v>30</v>
      </c>
      <c r="E34" s="43" t="s">
        <v>41</v>
      </c>
      <c r="F34" s="44">
        <v>200</v>
      </c>
      <c r="G34" s="44">
        <v>7.6</v>
      </c>
      <c r="H34" s="44">
        <v>0.9</v>
      </c>
      <c r="I34" s="44">
        <v>45.6</v>
      </c>
      <c r="J34" s="44">
        <v>231</v>
      </c>
      <c r="K34" s="45"/>
    </row>
    <row r="35" spans="1:11" ht="15" x14ac:dyDescent="0.25">
      <c r="A35" s="15"/>
      <c r="B35" s="16"/>
      <c r="C35" s="11"/>
      <c r="D35" s="7" t="s">
        <v>31</v>
      </c>
      <c r="E35" s="43" t="s">
        <v>42</v>
      </c>
      <c r="F35" s="44">
        <v>100</v>
      </c>
      <c r="G35" s="44">
        <v>4.9000000000000004</v>
      </c>
      <c r="H35" s="44">
        <v>1</v>
      </c>
      <c r="I35" s="44">
        <v>46</v>
      </c>
      <c r="J35" s="44">
        <v>220</v>
      </c>
      <c r="K35" s="45"/>
    </row>
    <row r="36" spans="1:11" ht="15" x14ac:dyDescent="0.25">
      <c r="A36" s="15"/>
      <c r="B36" s="16"/>
      <c r="C36" s="11"/>
      <c r="D36" s="6"/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7"/>
      <c r="B38" s="18"/>
      <c r="C38" s="8"/>
      <c r="D38" s="19" t="s">
        <v>32</v>
      </c>
      <c r="E38" s="12"/>
      <c r="F38" s="20">
        <f>SUM(F29:F37)</f>
        <v>1040</v>
      </c>
      <c r="G38" s="20">
        <f t="shared" ref="G38" si="2">SUM(G29:G37)</f>
        <v>55.88</v>
      </c>
      <c r="H38" s="20">
        <f t="shared" ref="H38" si="3">SUM(H29:H37)</f>
        <v>63.43</v>
      </c>
      <c r="I38" s="20">
        <f t="shared" ref="I38" si="4">SUM(I29:I37)</f>
        <v>261.76</v>
      </c>
      <c r="J38" s="20">
        <f t="shared" ref="J38" si="5">SUM(J29:J37)</f>
        <v>1331.48</v>
      </c>
      <c r="K38" s="26"/>
    </row>
    <row r="39" spans="1:11" ht="15.75" customHeight="1" thickBot="1" x14ac:dyDescent="0.25">
      <c r="A39" s="34">
        <f>A23</f>
        <v>1</v>
      </c>
      <c r="B39" s="34">
        <f>B23</f>
        <v>2</v>
      </c>
      <c r="C39" s="54" t="s">
        <v>4</v>
      </c>
      <c r="D39" s="55"/>
      <c r="E39" s="32"/>
      <c r="F39" s="33">
        <f>F28+F38</f>
        <v>1655</v>
      </c>
      <c r="G39" s="33">
        <f t="shared" ref="G39" si="6">G28+G38</f>
        <v>74.180000000000007</v>
      </c>
      <c r="H39" s="33">
        <f t="shared" ref="H39" si="7">H28+H38</f>
        <v>89.490000000000009</v>
      </c>
      <c r="I39" s="33">
        <f t="shared" ref="I39" si="8">I28+I38</f>
        <v>365.65</v>
      </c>
      <c r="J39" s="33">
        <f t="shared" ref="J39" si="9">J28+J38</f>
        <v>2060.58</v>
      </c>
      <c r="K39" s="33"/>
    </row>
    <row r="40" spans="1:11" ht="15" x14ac:dyDescent="0.25">
      <c r="A40" s="21">
        <v>1</v>
      </c>
      <c r="B40" s="22">
        <v>3</v>
      </c>
      <c r="C40" s="23" t="s">
        <v>20</v>
      </c>
      <c r="D40" s="5" t="s">
        <v>21</v>
      </c>
      <c r="E40" s="40" t="s">
        <v>79</v>
      </c>
      <c r="F40" s="41">
        <v>200</v>
      </c>
      <c r="G40" s="41">
        <v>5.3</v>
      </c>
      <c r="H40" s="41">
        <v>5.4</v>
      </c>
      <c r="I40" s="41">
        <v>28.7</v>
      </c>
      <c r="J40" s="41">
        <v>194</v>
      </c>
      <c r="K40" s="42" t="s">
        <v>80</v>
      </c>
    </row>
    <row r="41" spans="1:11" ht="15" x14ac:dyDescent="0.25">
      <c r="A41" s="24"/>
      <c r="B41" s="16"/>
      <c r="C41" s="11"/>
      <c r="D41" s="7" t="s">
        <v>22</v>
      </c>
      <c r="E41" s="43" t="s">
        <v>66</v>
      </c>
      <c r="F41" s="44">
        <v>200</v>
      </c>
      <c r="G41" s="44">
        <v>0.2</v>
      </c>
      <c r="H41" s="44">
        <v>0</v>
      </c>
      <c r="I41" s="44">
        <v>14</v>
      </c>
      <c r="J41" s="44">
        <v>28</v>
      </c>
      <c r="K41" s="45">
        <v>943</v>
      </c>
    </row>
    <row r="42" spans="1:11" ht="15" x14ac:dyDescent="0.25">
      <c r="A42" s="24"/>
      <c r="B42" s="16"/>
      <c r="C42" s="11"/>
      <c r="D42" s="7" t="s">
        <v>23</v>
      </c>
      <c r="E42" s="43" t="s">
        <v>37</v>
      </c>
      <c r="F42" s="44">
        <v>200</v>
      </c>
      <c r="G42" s="44">
        <v>7.6</v>
      </c>
      <c r="H42" s="44">
        <v>0.9</v>
      </c>
      <c r="I42" s="44">
        <v>45.6</v>
      </c>
      <c r="J42" s="44">
        <v>231</v>
      </c>
      <c r="K42" s="45"/>
    </row>
    <row r="43" spans="1:11" ht="15" x14ac:dyDescent="0.25">
      <c r="A43" s="24"/>
      <c r="B43" s="16"/>
      <c r="C43" s="11"/>
      <c r="D43" s="7"/>
      <c r="E43" s="43" t="s">
        <v>81</v>
      </c>
      <c r="F43" s="44">
        <v>15</v>
      </c>
      <c r="G43" s="44">
        <v>3.5</v>
      </c>
      <c r="H43" s="44">
        <v>4.4000000000000004</v>
      </c>
      <c r="I43" s="44">
        <v>0</v>
      </c>
      <c r="J43" s="44">
        <v>53.8</v>
      </c>
      <c r="K43" s="45" t="s">
        <v>82</v>
      </c>
    </row>
    <row r="44" spans="1:11" ht="15" x14ac:dyDescent="0.25">
      <c r="A44" s="24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5" x14ac:dyDescent="0.25">
      <c r="A45" s="25"/>
      <c r="B45" s="18"/>
      <c r="C45" s="8"/>
      <c r="D45" s="19" t="s">
        <v>32</v>
      </c>
      <c r="E45" s="9"/>
      <c r="F45" s="20">
        <f>SUM(F40:F44)</f>
        <v>615</v>
      </c>
      <c r="G45" s="20">
        <f>SUM(G40:G44)</f>
        <v>16.600000000000001</v>
      </c>
      <c r="H45" s="20">
        <f>SUM(H40:H44)</f>
        <v>10.700000000000001</v>
      </c>
      <c r="I45" s="20">
        <f>SUM(I40:I44)</f>
        <v>88.300000000000011</v>
      </c>
      <c r="J45" s="20">
        <f>SUM(J40:J44)</f>
        <v>506.8</v>
      </c>
      <c r="K45" s="26"/>
    </row>
    <row r="46" spans="1:11" ht="15" x14ac:dyDescent="0.25">
      <c r="A46" s="27">
        <f>A40</f>
        <v>1</v>
      </c>
      <c r="B46" s="14">
        <f>B40</f>
        <v>3</v>
      </c>
      <c r="C46" s="10" t="s">
        <v>24</v>
      </c>
      <c r="D46" s="7" t="s">
        <v>25</v>
      </c>
      <c r="E46" s="43" t="s">
        <v>90</v>
      </c>
      <c r="F46" s="44">
        <v>60</v>
      </c>
      <c r="G46" s="44">
        <v>0.4</v>
      </c>
      <c r="H46" s="44">
        <v>0.06</v>
      </c>
      <c r="I46" s="44">
        <v>1.1000000000000001</v>
      </c>
      <c r="J46" s="44">
        <v>36.6</v>
      </c>
      <c r="K46" s="45"/>
    </row>
    <row r="47" spans="1:11" ht="15" x14ac:dyDescent="0.25">
      <c r="A47" s="24"/>
      <c r="B47" s="16"/>
      <c r="C47" s="11"/>
      <c r="D47" s="7" t="s">
        <v>26</v>
      </c>
      <c r="E47" s="43" t="s">
        <v>83</v>
      </c>
      <c r="F47" s="44">
        <v>200</v>
      </c>
      <c r="G47" s="44">
        <v>23.5</v>
      </c>
      <c r="H47" s="44">
        <v>24.8</v>
      </c>
      <c r="I47" s="44">
        <v>50.6</v>
      </c>
      <c r="J47" s="44">
        <v>110.36</v>
      </c>
      <c r="K47" s="45" t="s">
        <v>69</v>
      </c>
    </row>
    <row r="48" spans="1:11" ht="15" x14ac:dyDescent="0.25">
      <c r="A48" s="24"/>
      <c r="B48" s="16"/>
      <c r="C48" s="11"/>
      <c r="D48" s="7" t="s">
        <v>27</v>
      </c>
      <c r="E48" s="43" t="s">
        <v>49</v>
      </c>
      <c r="F48" s="44">
        <v>200</v>
      </c>
      <c r="G48" s="44">
        <v>29.22</v>
      </c>
      <c r="H48" s="44">
        <v>12.11</v>
      </c>
      <c r="I48" s="44">
        <v>29.1</v>
      </c>
      <c r="J48" s="44">
        <v>342.23</v>
      </c>
      <c r="K48" s="45">
        <v>141</v>
      </c>
    </row>
    <row r="49" spans="1:11" ht="15" x14ac:dyDescent="0.25">
      <c r="A49" s="24"/>
      <c r="B49" s="16"/>
      <c r="C49" s="11"/>
      <c r="D49" s="7" t="s">
        <v>28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 t="s">
        <v>29</v>
      </c>
      <c r="E50" s="43" t="s">
        <v>50</v>
      </c>
      <c r="F50" s="44">
        <v>200</v>
      </c>
      <c r="G50" s="44">
        <v>0.11</v>
      </c>
      <c r="H50" s="44">
        <v>0</v>
      </c>
      <c r="I50" s="44">
        <v>21.07</v>
      </c>
      <c r="J50" s="44">
        <v>84.69</v>
      </c>
      <c r="K50" s="45">
        <v>290</v>
      </c>
    </row>
    <row r="51" spans="1:11" ht="15" x14ac:dyDescent="0.25">
      <c r="A51" s="24"/>
      <c r="B51" s="16"/>
      <c r="C51" s="11"/>
      <c r="D51" s="7" t="s">
        <v>30</v>
      </c>
      <c r="E51" s="43" t="s">
        <v>41</v>
      </c>
      <c r="F51" s="44">
        <v>200</v>
      </c>
      <c r="G51" s="44">
        <v>7.6</v>
      </c>
      <c r="H51" s="44">
        <v>0.9</v>
      </c>
      <c r="I51" s="44">
        <v>45.6</v>
      </c>
      <c r="J51" s="44">
        <v>231</v>
      </c>
      <c r="K51" s="45"/>
    </row>
    <row r="52" spans="1:11" ht="15" x14ac:dyDescent="0.25">
      <c r="A52" s="24"/>
      <c r="B52" s="16"/>
      <c r="C52" s="11"/>
      <c r="D52" s="7" t="s">
        <v>31</v>
      </c>
      <c r="E52" s="43" t="s">
        <v>42</v>
      </c>
      <c r="F52" s="44">
        <v>100</v>
      </c>
      <c r="G52" s="44">
        <v>4.9000000000000004</v>
      </c>
      <c r="H52" s="44">
        <v>1</v>
      </c>
      <c r="I52" s="44">
        <v>46</v>
      </c>
      <c r="J52" s="44">
        <v>220</v>
      </c>
      <c r="K52" s="45"/>
    </row>
    <row r="53" spans="1:11" ht="15" x14ac:dyDescent="0.25">
      <c r="A53" s="24"/>
      <c r="B53" s="16"/>
      <c r="C53" s="11"/>
      <c r="D53" s="48"/>
      <c r="E53" s="43" t="s">
        <v>84</v>
      </c>
      <c r="F53" s="44">
        <v>100</v>
      </c>
      <c r="G53" s="44">
        <v>0.4</v>
      </c>
      <c r="H53" s="44">
        <v>0.4</v>
      </c>
      <c r="I53" s="44">
        <v>9.8000000000000007</v>
      </c>
      <c r="J53" s="44">
        <v>45</v>
      </c>
      <c r="K53" s="45"/>
    </row>
    <row r="54" spans="1:11" ht="15" x14ac:dyDescent="0.25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5" x14ac:dyDescent="0.25">
      <c r="A55" s="25"/>
      <c r="B55" s="18"/>
      <c r="C55" s="8"/>
      <c r="D55" s="19" t="s">
        <v>32</v>
      </c>
      <c r="E55" s="12"/>
      <c r="F55" s="20">
        <f>SUM(F46:F54)</f>
        <v>1060</v>
      </c>
      <c r="G55" s="20">
        <f t="shared" ref="G55" si="10">SUM(G46:G54)</f>
        <v>66.13000000000001</v>
      </c>
      <c r="H55" s="20">
        <f t="shared" ref="H55" si="11">SUM(H46:H54)</f>
        <v>39.269999999999996</v>
      </c>
      <c r="I55" s="20">
        <f t="shared" ref="I55" si="12">SUM(I46:I54)</f>
        <v>203.27</v>
      </c>
      <c r="J55" s="20">
        <f t="shared" ref="J55" si="13">SUM(J46:J54)</f>
        <v>1069.8800000000001</v>
      </c>
      <c r="K55" s="26"/>
    </row>
    <row r="56" spans="1:11" ht="15.75" customHeight="1" thickBot="1" x14ac:dyDescent="0.25">
      <c r="A56" s="30">
        <f>A40</f>
        <v>1</v>
      </c>
      <c r="B56" s="31">
        <f>B40</f>
        <v>3</v>
      </c>
      <c r="C56" s="54" t="s">
        <v>4</v>
      </c>
      <c r="D56" s="55"/>
      <c r="E56" s="32"/>
      <c r="F56" s="33">
        <f>F45+F55</f>
        <v>1675</v>
      </c>
      <c r="G56" s="33">
        <f t="shared" ref="G56" si="14">G45+G55</f>
        <v>82.730000000000018</v>
      </c>
      <c r="H56" s="33">
        <f t="shared" ref="H56" si="15">H45+H55</f>
        <v>49.97</v>
      </c>
      <c r="I56" s="33">
        <f t="shared" ref="I56" si="16">I45+I55</f>
        <v>291.57000000000005</v>
      </c>
      <c r="J56" s="33">
        <f t="shared" ref="J56" si="17">J45+J55</f>
        <v>1576.68</v>
      </c>
      <c r="K56" s="33"/>
    </row>
    <row r="57" spans="1:11" ht="15" x14ac:dyDescent="0.25">
      <c r="A57" s="21">
        <v>1</v>
      </c>
      <c r="B57" s="22">
        <v>4</v>
      </c>
      <c r="C57" s="23" t="s">
        <v>20</v>
      </c>
      <c r="D57" s="5" t="s">
        <v>21</v>
      </c>
      <c r="E57" s="40" t="s">
        <v>85</v>
      </c>
      <c r="F57" s="41">
        <v>200</v>
      </c>
      <c r="G57" s="41">
        <v>8.1999999999999993</v>
      </c>
      <c r="H57" s="41">
        <v>3.2</v>
      </c>
      <c r="I57" s="41">
        <v>38.6</v>
      </c>
      <c r="J57" s="41">
        <v>270.3</v>
      </c>
      <c r="K57" s="42" t="s">
        <v>86</v>
      </c>
    </row>
    <row r="58" spans="1:11" ht="15" x14ac:dyDescent="0.25">
      <c r="A58" s="24"/>
      <c r="B58" s="16"/>
      <c r="C58" s="11"/>
      <c r="D58" s="7" t="s">
        <v>22</v>
      </c>
      <c r="E58" s="43" t="s">
        <v>43</v>
      </c>
      <c r="F58" s="44">
        <v>200</v>
      </c>
      <c r="G58" s="44">
        <v>5.72</v>
      </c>
      <c r="H58" s="44">
        <v>5.76</v>
      </c>
      <c r="I58" s="44">
        <v>38.42</v>
      </c>
      <c r="J58" s="44">
        <v>218.98</v>
      </c>
      <c r="K58" s="45">
        <v>382</v>
      </c>
    </row>
    <row r="59" spans="1:11" ht="15" x14ac:dyDescent="0.25">
      <c r="A59" s="24"/>
      <c r="B59" s="16"/>
      <c r="C59" s="11"/>
      <c r="D59" s="7" t="s">
        <v>23</v>
      </c>
      <c r="E59" s="43" t="s">
        <v>37</v>
      </c>
      <c r="F59" s="44">
        <v>200</v>
      </c>
      <c r="G59" s="44">
        <v>7.6</v>
      </c>
      <c r="H59" s="44">
        <v>0.9</v>
      </c>
      <c r="I59" s="44">
        <v>45.6</v>
      </c>
      <c r="J59" s="44">
        <v>231</v>
      </c>
      <c r="K59" s="45"/>
    </row>
    <row r="60" spans="1:11" ht="15" x14ac:dyDescent="0.25">
      <c r="A60" s="24"/>
      <c r="B60" s="16"/>
      <c r="C60" s="11"/>
      <c r="D60" s="7"/>
      <c r="E60" s="43" t="s">
        <v>38</v>
      </c>
      <c r="F60" s="44">
        <v>15</v>
      </c>
      <c r="G60" s="44">
        <v>0</v>
      </c>
      <c r="H60" s="44">
        <v>12.3</v>
      </c>
      <c r="I60" s="44">
        <v>0.15</v>
      </c>
      <c r="J60" s="44">
        <v>112.3</v>
      </c>
      <c r="K60" s="45">
        <v>41</v>
      </c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32</v>
      </c>
      <c r="E62" s="9"/>
      <c r="F62" s="20">
        <f>SUM(F57:F61)</f>
        <v>615</v>
      </c>
      <c r="G62" s="20">
        <f>SUM(G57:G61)</f>
        <v>21.519999999999996</v>
      </c>
      <c r="H62" s="20">
        <f>SUM(H57:H61)</f>
        <v>22.160000000000004</v>
      </c>
      <c r="I62" s="20">
        <f>SUM(I57:I61)</f>
        <v>122.77000000000001</v>
      </c>
      <c r="J62" s="20">
        <f>SUM(J57:J61)</f>
        <v>832.57999999999993</v>
      </c>
      <c r="K62" s="26"/>
    </row>
    <row r="63" spans="1:11" ht="15" x14ac:dyDescent="0.25">
      <c r="A63" s="27">
        <f>A57</f>
        <v>1</v>
      </c>
      <c r="B63" s="14">
        <f>B57</f>
        <v>4</v>
      </c>
      <c r="C63" s="10" t="s">
        <v>24</v>
      </c>
      <c r="D63" s="7" t="s">
        <v>25</v>
      </c>
      <c r="E63" s="43" t="s">
        <v>53</v>
      </c>
      <c r="F63" s="44">
        <v>100</v>
      </c>
      <c r="G63" s="44">
        <v>1.6</v>
      </c>
      <c r="H63" s="44">
        <v>3.65</v>
      </c>
      <c r="I63" s="44">
        <v>6.32</v>
      </c>
      <c r="J63" s="44">
        <v>63.03</v>
      </c>
      <c r="K63" s="45">
        <v>47</v>
      </c>
    </row>
    <row r="64" spans="1:11" ht="15" x14ac:dyDescent="0.25">
      <c r="A64" s="24"/>
      <c r="B64" s="16"/>
      <c r="C64" s="11"/>
      <c r="D64" s="7" t="s">
        <v>26</v>
      </c>
      <c r="E64" s="43" t="s">
        <v>54</v>
      </c>
      <c r="F64" s="44">
        <v>200</v>
      </c>
      <c r="G64" s="44">
        <v>4.0199999999999996</v>
      </c>
      <c r="H64" s="44">
        <v>0.32</v>
      </c>
      <c r="I64" s="44">
        <v>10.86</v>
      </c>
      <c r="J64" s="44">
        <v>59.84</v>
      </c>
      <c r="K64" s="45">
        <v>102</v>
      </c>
    </row>
    <row r="65" spans="1:11" ht="15" x14ac:dyDescent="0.25">
      <c r="A65" s="24"/>
      <c r="B65" s="16"/>
      <c r="C65" s="11"/>
      <c r="D65" s="7" t="s">
        <v>27</v>
      </c>
      <c r="E65" s="43" t="s">
        <v>55</v>
      </c>
      <c r="F65" s="44">
        <v>100</v>
      </c>
      <c r="G65" s="44">
        <v>14.35</v>
      </c>
      <c r="H65" s="44">
        <v>11.81</v>
      </c>
      <c r="I65" s="44">
        <v>7.96</v>
      </c>
      <c r="J65" s="44">
        <v>196.15</v>
      </c>
      <c r="K65" s="45">
        <v>231</v>
      </c>
    </row>
    <row r="66" spans="1:11" ht="15" x14ac:dyDescent="0.25">
      <c r="A66" s="24"/>
      <c r="B66" s="16"/>
      <c r="C66" s="11"/>
      <c r="D66" s="7" t="s">
        <v>28</v>
      </c>
      <c r="E66" s="43" t="s">
        <v>87</v>
      </c>
      <c r="F66" s="44">
        <v>150</v>
      </c>
      <c r="G66" s="44">
        <v>3.21</v>
      </c>
      <c r="H66" s="44">
        <v>25.06</v>
      </c>
      <c r="I66" s="44">
        <v>5.68</v>
      </c>
      <c r="J66" s="44">
        <v>261.02999999999997</v>
      </c>
      <c r="K66" s="45">
        <v>312</v>
      </c>
    </row>
    <row r="67" spans="1:11" ht="15" x14ac:dyDescent="0.25">
      <c r="A67" s="24"/>
      <c r="B67" s="16"/>
      <c r="C67" s="11"/>
      <c r="D67" s="7" t="s">
        <v>29</v>
      </c>
      <c r="E67" s="43" t="s">
        <v>47</v>
      </c>
      <c r="F67" s="44">
        <v>200</v>
      </c>
      <c r="G67" s="44">
        <v>0.2</v>
      </c>
      <c r="H67" s="44">
        <v>0.2</v>
      </c>
      <c r="I67" s="44">
        <v>22.3</v>
      </c>
      <c r="J67" s="44">
        <v>110</v>
      </c>
      <c r="K67" s="45">
        <v>859</v>
      </c>
    </row>
    <row r="68" spans="1:11" ht="15" x14ac:dyDescent="0.25">
      <c r="A68" s="24"/>
      <c r="B68" s="16"/>
      <c r="C68" s="11"/>
      <c r="D68" s="7" t="s">
        <v>30</v>
      </c>
      <c r="E68" s="43" t="s">
        <v>41</v>
      </c>
      <c r="F68" s="44">
        <v>200</v>
      </c>
      <c r="G68" s="44">
        <v>7.6</v>
      </c>
      <c r="H68" s="44">
        <v>0.9</v>
      </c>
      <c r="I68" s="44">
        <v>45.6</v>
      </c>
      <c r="J68" s="44">
        <v>231</v>
      </c>
      <c r="K68" s="45"/>
    </row>
    <row r="69" spans="1:11" ht="15" x14ac:dyDescent="0.25">
      <c r="A69" s="24"/>
      <c r="B69" s="16"/>
      <c r="C69" s="11"/>
      <c r="D69" s="7" t="s">
        <v>31</v>
      </c>
      <c r="E69" s="43" t="s">
        <v>42</v>
      </c>
      <c r="F69" s="44">
        <v>100</v>
      </c>
      <c r="G69" s="44">
        <v>4.9000000000000004</v>
      </c>
      <c r="H69" s="44">
        <v>1</v>
      </c>
      <c r="I69" s="44">
        <v>46</v>
      </c>
      <c r="J69" s="44">
        <v>220</v>
      </c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</row>
    <row r="72" spans="1:11" ht="15" x14ac:dyDescent="0.25">
      <c r="A72" s="25"/>
      <c r="B72" s="18"/>
      <c r="C72" s="8"/>
      <c r="D72" s="19" t="s">
        <v>32</v>
      </c>
      <c r="E72" s="12"/>
      <c r="F72" s="20">
        <f>SUM(F63:F71)</f>
        <v>1050</v>
      </c>
      <c r="G72" s="20">
        <f t="shared" ref="G72" si="18">SUM(G63:G71)</f>
        <v>35.879999999999995</v>
      </c>
      <c r="H72" s="20">
        <f t="shared" ref="H72" si="19">SUM(H63:H71)</f>
        <v>42.940000000000005</v>
      </c>
      <c r="I72" s="20">
        <f t="shared" ref="I72" si="20">SUM(I63:I71)</f>
        <v>144.72</v>
      </c>
      <c r="J72" s="20">
        <f t="shared" ref="J72" si="21">SUM(J63:J71)</f>
        <v>1141.05</v>
      </c>
      <c r="K72" s="26"/>
    </row>
    <row r="73" spans="1:11" ht="15.75" customHeight="1" thickBot="1" x14ac:dyDescent="0.25">
      <c r="A73" s="30">
        <f>A57</f>
        <v>1</v>
      </c>
      <c r="B73" s="31">
        <f>B57</f>
        <v>4</v>
      </c>
      <c r="C73" s="54" t="s">
        <v>4</v>
      </c>
      <c r="D73" s="55"/>
      <c r="E73" s="32"/>
      <c r="F73" s="33">
        <f>F62+F72</f>
        <v>1665</v>
      </c>
      <c r="G73" s="33">
        <f t="shared" ref="G73" si="22">G62+G72</f>
        <v>57.399999999999991</v>
      </c>
      <c r="H73" s="33">
        <f t="shared" ref="H73" si="23">H62+H72</f>
        <v>65.100000000000009</v>
      </c>
      <c r="I73" s="33">
        <f t="shared" ref="I73" si="24">I62+I72</f>
        <v>267.49</v>
      </c>
      <c r="J73" s="33">
        <f t="shared" ref="J73" si="25">J62+J72</f>
        <v>1973.6299999999999</v>
      </c>
      <c r="K73" s="33"/>
    </row>
    <row r="74" spans="1:11" ht="15" x14ac:dyDescent="0.25">
      <c r="A74" s="21">
        <v>1</v>
      </c>
      <c r="B74" s="22">
        <v>5</v>
      </c>
      <c r="C74" s="23" t="s">
        <v>20</v>
      </c>
      <c r="D74" s="5" t="s">
        <v>21</v>
      </c>
      <c r="E74" s="40" t="s">
        <v>88</v>
      </c>
      <c r="F74" s="41">
        <v>200</v>
      </c>
      <c r="G74" s="41">
        <v>7.3</v>
      </c>
      <c r="H74" s="41">
        <v>9.3000000000000007</v>
      </c>
      <c r="I74" s="41">
        <v>34</v>
      </c>
      <c r="J74" s="41">
        <v>249.1</v>
      </c>
      <c r="K74" s="42" t="s">
        <v>89</v>
      </c>
    </row>
    <row r="75" spans="1:11" ht="15" x14ac:dyDescent="0.25">
      <c r="A75" s="24"/>
      <c r="B75" s="16"/>
      <c r="C75" s="11"/>
      <c r="D75" s="7" t="s">
        <v>22</v>
      </c>
      <c r="E75" s="43" t="s">
        <v>60</v>
      </c>
      <c r="F75" s="44">
        <v>200</v>
      </c>
      <c r="G75" s="44">
        <v>1.4</v>
      </c>
      <c r="H75" s="44">
        <v>1.6</v>
      </c>
      <c r="I75" s="44">
        <v>16.399999999999999</v>
      </c>
      <c r="J75" s="44">
        <v>86</v>
      </c>
      <c r="K75" s="45">
        <v>945</v>
      </c>
    </row>
    <row r="76" spans="1:11" ht="15" x14ac:dyDescent="0.25">
      <c r="A76" s="24"/>
      <c r="B76" s="16"/>
      <c r="C76" s="11"/>
      <c r="D76" s="7" t="s">
        <v>23</v>
      </c>
      <c r="E76" s="43" t="s">
        <v>37</v>
      </c>
      <c r="F76" s="44">
        <v>200</v>
      </c>
      <c r="G76" s="44">
        <v>7.6</v>
      </c>
      <c r="H76" s="44">
        <v>0.9</v>
      </c>
      <c r="I76" s="44">
        <v>45.6</v>
      </c>
      <c r="J76" s="44">
        <v>231</v>
      </c>
      <c r="K76" s="45"/>
    </row>
    <row r="77" spans="1:11" ht="15" x14ac:dyDescent="0.25">
      <c r="A77" s="24"/>
      <c r="B77" s="16"/>
      <c r="C77" s="11"/>
      <c r="D77" s="7"/>
      <c r="E77" s="43" t="s">
        <v>38</v>
      </c>
      <c r="F77" s="44">
        <v>15</v>
      </c>
      <c r="G77" s="44">
        <v>0</v>
      </c>
      <c r="H77" s="44">
        <v>12.3</v>
      </c>
      <c r="I77" s="44">
        <v>0.15</v>
      </c>
      <c r="J77" s="44">
        <v>112.5</v>
      </c>
      <c r="K77" s="45">
        <v>41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5"/>
      <c r="B79" s="18"/>
      <c r="C79" s="8"/>
      <c r="D79" s="19" t="s">
        <v>32</v>
      </c>
      <c r="E79" s="9"/>
      <c r="F79" s="20">
        <f>SUM(F74:F78)</f>
        <v>615</v>
      </c>
      <c r="G79" s="20">
        <f>SUM(G74:G78)</f>
        <v>16.299999999999997</v>
      </c>
      <c r="H79" s="20">
        <f>SUM(H74:H78)</f>
        <v>24.1</v>
      </c>
      <c r="I79" s="20">
        <f>SUM(I74:I78)</f>
        <v>96.15</v>
      </c>
      <c r="J79" s="20">
        <f>SUM(J74:J78)</f>
        <v>678.6</v>
      </c>
      <c r="K79" s="26"/>
    </row>
    <row r="80" spans="1:11" ht="15" x14ac:dyDescent="0.25">
      <c r="A80" s="27">
        <f>A74</f>
        <v>1</v>
      </c>
      <c r="B80" s="14">
        <f>B74</f>
        <v>5</v>
      </c>
      <c r="C80" s="10" t="s">
        <v>24</v>
      </c>
      <c r="D80" s="7" t="s">
        <v>25</v>
      </c>
      <c r="E80" s="43" t="s">
        <v>90</v>
      </c>
      <c r="F80" s="44">
        <v>60</v>
      </c>
      <c r="G80" s="44">
        <v>0.4</v>
      </c>
      <c r="H80" s="44">
        <v>0.06</v>
      </c>
      <c r="I80" s="44">
        <v>1.1000000000000001</v>
      </c>
      <c r="J80" s="44">
        <v>36.6</v>
      </c>
      <c r="K80" s="45"/>
    </row>
    <row r="81" spans="1:11" ht="15" x14ac:dyDescent="0.25">
      <c r="A81" s="24"/>
      <c r="B81" s="16"/>
      <c r="C81" s="11"/>
      <c r="D81" s="7" t="s">
        <v>26</v>
      </c>
      <c r="E81" s="43" t="s">
        <v>44</v>
      </c>
      <c r="F81" s="44">
        <v>200</v>
      </c>
      <c r="G81" s="44">
        <v>4.62</v>
      </c>
      <c r="H81" s="44">
        <v>5.62</v>
      </c>
      <c r="I81" s="44">
        <v>5.72</v>
      </c>
      <c r="J81" s="44">
        <v>92.2</v>
      </c>
      <c r="K81" s="45" t="s">
        <v>82</v>
      </c>
    </row>
    <row r="82" spans="1:11" ht="15" x14ac:dyDescent="0.25">
      <c r="A82" s="24"/>
      <c r="B82" s="16"/>
      <c r="C82" s="11"/>
      <c r="D82" s="7" t="s">
        <v>27</v>
      </c>
      <c r="E82" s="43" t="s">
        <v>62</v>
      </c>
      <c r="F82" s="44">
        <v>120</v>
      </c>
      <c r="G82" s="44">
        <v>21.68</v>
      </c>
      <c r="H82" s="44">
        <v>24.21</v>
      </c>
      <c r="I82" s="44">
        <v>6.74</v>
      </c>
      <c r="J82" s="44">
        <v>331.53</v>
      </c>
      <c r="K82" s="45">
        <v>180</v>
      </c>
    </row>
    <row r="83" spans="1:11" ht="15" x14ac:dyDescent="0.25">
      <c r="A83" s="24"/>
      <c r="B83" s="16"/>
      <c r="C83" s="11"/>
      <c r="D83" s="7" t="s">
        <v>28</v>
      </c>
      <c r="E83" s="43" t="s">
        <v>91</v>
      </c>
      <c r="F83" s="44">
        <v>150</v>
      </c>
      <c r="G83" s="44">
        <v>8.73</v>
      </c>
      <c r="H83" s="44">
        <v>14.61</v>
      </c>
      <c r="I83" s="44">
        <v>75</v>
      </c>
      <c r="J83" s="44">
        <v>447.7</v>
      </c>
      <c r="K83" s="45">
        <v>304</v>
      </c>
    </row>
    <row r="84" spans="1:11" ht="15" x14ac:dyDescent="0.25">
      <c r="A84" s="24"/>
      <c r="B84" s="16"/>
      <c r="C84" s="11"/>
      <c r="D84" s="7" t="s">
        <v>29</v>
      </c>
      <c r="E84" s="43" t="s">
        <v>40</v>
      </c>
      <c r="F84" s="44">
        <v>200</v>
      </c>
      <c r="G84" s="44">
        <v>0.48</v>
      </c>
      <c r="H84" s="44">
        <v>0</v>
      </c>
      <c r="I84" s="44">
        <v>25.68</v>
      </c>
      <c r="J84" s="44">
        <v>98.36</v>
      </c>
      <c r="K84" s="45">
        <v>349</v>
      </c>
    </row>
    <row r="85" spans="1:11" ht="15" x14ac:dyDescent="0.25">
      <c r="A85" s="24"/>
      <c r="B85" s="16"/>
      <c r="C85" s="11"/>
      <c r="D85" s="7" t="s">
        <v>30</v>
      </c>
      <c r="E85" s="43" t="s">
        <v>41</v>
      </c>
      <c r="F85" s="44">
        <v>200</v>
      </c>
      <c r="G85" s="44">
        <v>7.6</v>
      </c>
      <c r="H85" s="44">
        <v>0.9</v>
      </c>
      <c r="I85" s="44">
        <v>45.6</v>
      </c>
      <c r="J85" s="44">
        <v>231</v>
      </c>
      <c r="K85" s="45"/>
    </row>
    <row r="86" spans="1:11" ht="15" x14ac:dyDescent="0.25">
      <c r="A86" s="24"/>
      <c r="B86" s="16"/>
      <c r="C86" s="11"/>
      <c r="D86" s="7" t="s">
        <v>31</v>
      </c>
      <c r="E86" s="43" t="s">
        <v>42</v>
      </c>
      <c r="F86" s="44">
        <v>100</v>
      </c>
      <c r="G86" s="44">
        <v>4.9000000000000004</v>
      </c>
      <c r="H86" s="44">
        <v>1</v>
      </c>
      <c r="I86" s="44">
        <v>46</v>
      </c>
      <c r="J86" s="44">
        <v>220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12"/>
      <c r="F89" s="20">
        <f>SUM(F80:F88)</f>
        <v>1030</v>
      </c>
      <c r="G89" s="20">
        <f t="shared" ref="G89" si="26">SUM(G80:G88)</f>
        <v>48.41</v>
      </c>
      <c r="H89" s="20">
        <f t="shared" ref="H89" si="27">SUM(H80:H88)</f>
        <v>46.4</v>
      </c>
      <c r="I89" s="20">
        <f t="shared" ref="I89" si="28">SUM(I80:I88)</f>
        <v>205.84</v>
      </c>
      <c r="J89" s="20">
        <f t="shared" ref="J89" si="29">SUM(J80:J88)</f>
        <v>1457.3899999999999</v>
      </c>
      <c r="K89" s="26"/>
    </row>
    <row r="90" spans="1:11" ht="15.75" customHeight="1" thickBot="1" x14ac:dyDescent="0.25">
      <c r="A90" s="30">
        <f>A74</f>
        <v>1</v>
      </c>
      <c r="B90" s="31">
        <f>B74</f>
        <v>5</v>
      </c>
      <c r="C90" s="54" t="s">
        <v>4</v>
      </c>
      <c r="D90" s="55"/>
      <c r="E90" s="32"/>
      <c r="F90" s="33">
        <f>F79+F89</f>
        <v>1645</v>
      </c>
      <c r="G90" s="33">
        <f t="shared" ref="G90" si="30">G79+G89</f>
        <v>64.709999999999994</v>
      </c>
      <c r="H90" s="33">
        <f t="shared" ref="H90" si="31">H79+H89</f>
        <v>70.5</v>
      </c>
      <c r="I90" s="33">
        <f t="shared" ref="I90" si="32">I79+I89</f>
        <v>301.99</v>
      </c>
      <c r="J90" s="33">
        <f t="shared" ref="J90" si="33">J79+J89</f>
        <v>2135.9899999999998</v>
      </c>
      <c r="K90" s="33"/>
    </row>
    <row r="91" spans="1:11" ht="15" x14ac:dyDescent="0.25">
      <c r="A91" s="21">
        <v>2</v>
      </c>
      <c r="B91" s="22">
        <v>1</v>
      </c>
      <c r="C91" s="23" t="s">
        <v>20</v>
      </c>
      <c r="D91" s="5" t="s">
        <v>21</v>
      </c>
      <c r="E91" s="40" t="s">
        <v>92</v>
      </c>
      <c r="F91" s="41">
        <v>200</v>
      </c>
      <c r="G91" s="41">
        <v>3.7</v>
      </c>
      <c r="H91" s="41">
        <v>5.78</v>
      </c>
      <c r="I91" s="41">
        <v>19.670000000000002</v>
      </c>
      <c r="J91" s="41">
        <v>140.63999999999999</v>
      </c>
      <c r="K91" s="42">
        <v>183</v>
      </c>
    </row>
    <row r="92" spans="1:11" ht="15" x14ac:dyDescent="0.25">
      <c r="A92" s="24"/>
      <c r="B92" s="16"/>
      <c r="C92" s="11"/>
      <c r="D92" s="7" t="s">
        <v>22</v>
      </c>
      <c r="E92" s="43" t="s">
        <v>93</v>
      </c>
      <c r="F92" s="44">
        <v>200</v>
      </c>
      <c r="G92" s="44">
        <v>2.4</v>
      </c>
      <c r="H92" s="44">
        <v>2.66</v>
      </c>
      <c r="I92" s="44">
        <v>20.54</v>
      </c>
      <c r="J92" s="44">
        <v>110.7</v>
      </c>
      <c r="K92" s="45">
        <v>379</v>
      </c>
    </row>
    <row r="93" spans="1:11" ht="15" x14ac:dyDescent="0.25">
      <c r="A93" s="24"/>
      <c r="B93" s="16"/>
      <c r="C93" s="11"/>
      <c r="D93" s="7" t="s">
        <v>23</v>
      </c>
      <c r="E93" s="43" t="s">
        <v>37</v>
      </c>
      <c r="F93" s="44">
        <v>200</v>
      </c>
      <c r="G93" s="44">
        <v>7.6</v>
      </c>
      <c r="H93" s="44">
        <v>0.9</v>
      </c>
      <c r="I93" s="44">
        <v>45.6</v>
      </c>
      <c r="J93" s="44">
        <v>231</v>
      </c>
      <c r="K93" s="45"/>
    </row>
    <row r="94" spans="1:11" ht="15" x14ac:dyDescent="0.25">
      <c r="A94" s="24"/>
      <c r="B94" s="16"/>
      <c r="C94" s="11"/>
      <c r="D94" s="7"/>
      <c r="E94" s="43" t="s">
        <v>38</v>
      </c>
      <c r="F94" s="44">
        <v>15</v>
      </c>
      <c r="G94" s="44">
        <v>0</v>
      </c>
      <c r="H94" s="44">
        <v>12.3</v>
      </c>
      <c r="I94" s="44">
        <v>0.15</v>
      </c>
      <c r="J94" s="44">
        <v>112.5</v>
      </c>
      <c r="K94" s="45">
        <v>41</v>
      </c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32</v>
      </c>
      <c r="E96" s="9"/>
      <c r="F96" s="20">
        <f>SUM(F91:F95)</f>
        <v>615</v>
      </c>
      <c r="G96" s="20">
        <f>SUM(G91:G95)</f>
        <v>13.7</v>
      </c>
      <c r="H96" s="20">
        <f>SUM(H91:H95)</f>
        <v>21.64</v>
      </c>
      <c r="I96" s="20">
        <f>SUM(I91:I95)</f>
        <v>85.960000000000008</v>
      </c>
      <c r="J96" s="20">
        <f>SUM(J91:J95)</f>
        <v>594.83999999999992</v>
      </c>
      <c r="K96" s="26"/>
    </row>
    <row r="97" spans="1:11" ht="15" x14ac:dyDescent="0.25">
      <c r="A97" s="27">
        <f>A91</f>
        <v>2</v>
      </c>
      <c r="B97" s="14">
        <f>B91</f>
        <v>1</v>
      </c>
      <c r="C97" s="10" t="s">
        <v>24</v>
      </c>
      <c r="D97" s="7" t="s">
        <v>25</v>
      </c>
      <c r="E97" s="43" t="s">
        <v>76</v>
      </c>
      <c r="F97" s="44">
        <v>100</v>
      </c>
      <c r="G97" s="44">
        <v>0.7</v>
      </c>
      <c r="H97" s="44">
        <v>0.1</v>
      </c>
      <c r="I97" s="44">
        <v>2.2999999999999998</v>
      </c>
      <c r="J97" s="44">
        <v>12.8</v>
      </c>
      <c r="K97" s="45"/>
    </row>
    <row r="98" spans="1:11" ht="15" x14ac:dyDescent="0.25">
      <c r="A98" s="24"/>
      <c r="B98" s="16"/>
      <c r="C98" s="11"/>
      <c r="D98" s="7" t="s">
        <v>26</v>
      </c>
      <c r="E98" s="43" t="s">
        <v>57</v>
      </c>
      <c r="F98" s="44">
        <v>200</v>
      </c>
      <c r="G98" s="44">
        <v>33.5</v>
      </c>
      <c r="H98" s="44">
        <v>2.8</v>
      </c>
      <c r="I98" s="44">
        <v>77.88</v>
      </c>
      <c r="J98" s="44">
        <v>451.38</v>
      </c>
      <c r="K98" s="45">
        <v>99</v>
      </c>
    </row>
    <row r="99" spans="1:11" ht="15" x14ac:dyDescent="0.25">
      <c r="A99" s="24"/>
      <c r="B99" s="16"/>
      <c r="C99" s="11"/>
      <c r="D99" s="7" t="s">
        <v>27</v>
      </c>
      <c r="E99" s="43" t="s">
        <v>94</v>
      </c>
      <c r="F99" s="44">
        <v>95</v>
      </c>
      <c r="G99" s="44">
        <v>10</v>
      </c>
      <c r="H99" s="44">
        <v>28</v>
      </c>
      <c r="I99" s="44">
        <v>4</v>
      </c>
      <c r="J99" s="44">
        <v>301.39999999999998</v>
      </c>
      <c r="K99" s="45"/>
    </row>
    <row r="100" spans="1:11" ht="15" x14ac:dyDescent="0.25">
      <c r="A100" s="24"/>
      <c r="B100" s="16"/>
      <c r="C100" s="11"/>
      <c r="D100" s="7" t="s">
        <v>28</v>
      </c>
      <c r="E100" s="43" t="s">
        <v>46</v>
      </c>
      <c r="F100" s="44">
        <v>150</v>
      </c>
      <c r="G100" s="44">
        <v>8.77</v>
      </c>
      <c r="H100" s="44">
        <v>9.35</v>
      </c>
      <c r="I100" s="44">
        <v>57.93</v>
      </c>
      <c r="J100" s="44">
        <v>336.51</v>
      </c>
      <c r="K100" s="45">
        <v>309</v>
      </c>
    </row>
    <row r="101" spans="1:11" ht="15" x14ac:dyDescent="0.25">
      <c r="A101" s="24"/>
      <c r="B101" s="16"/>
      <c r="C101" s="11"/>
      <c r="D101" s="7" t="s">
        <v>29</v>
      </c>
      <c r="E101" s="43" t="s">
        <v>47</v>
      </c>
      <c r="F101" s="44">
        <v>200</v>
      </c>
      <c r="G101" s="44">
        <v>0.2</v>
      </c>
      <c r="H101" s="44">
        <v>0.2</v>
      </c>
      <c r="I101" s="44">
        <v>22.3</v>
      </c>
      <c r="J101" s="44">
        <v>110</v>
      </c>
      <c r="K101" s="45">
        <v>859</v>
      </c>
    </row>
    <row r="102" spans="1:11" ht="15" x14ac:dyDescent="0.25">
      <c r="A102" s="24"/>
      <c r="B102" s="16"/>
      <c r="C102" s="11"/>
      <c r="D102" s="7" t="s">
        <v>30</v>
      </c>
      <c r="E102" s="43" t="s">
        <v>41</v>
      </c>
      <c r="F102" s="44">
        <v>200</v>
      </c>
      <c r="G102" s="44">
        <v>7.6</v>
      </c>
      <c r="H102" s="44">
        <v>0.9</v>
      </c>
      <c r="I102" s="44">
        <v>45.6</v>
      </c>
      <c r="J102" s="44">
        <v>231</v>
      </c>
      <c r="K102" s="45"/>
    </row>
    <row r="103" spans="1:11" ht="15" x14ac:dyDescent="0.25">
      <c r="A103" s="24"/>
      <c r="B103" s="16"/>
      <c r="C103" s="11"/>
      <c r="D103" s="7" t="s">
        <v>31</v>
      </c>
      <c r="E103" s="43" t="s">
        <v>42</v>
      </c>
      <c r="F103" s="44">
        <v>100</v>
      </c>
      <c r="G103" s="44">
        <v>4.9000000000000004</v>
      </c>
      <c r="H103" s="44">
        <v>1</v>
      </c>
      <c r="I103" s="44">
        <v>46</v>
      </c>
      <c r="J103" s="44">
        <v>220</v>
      </c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5"/>
      <c r="B106" s="18"/>
      <c r="C106" s="8"/>
      <c r="D106" s="19" t="s">
        <v>32</v>
      </c>
      <c r="E106" s="12"/>
      <c r="F106" s="20">
        <f>SUM(F97:F105)</f>
        <v>1045</v>
      </c>
      <c r="G106" s="20">
        <f t="shared" ref="G106:J106" si="34">SUM(G97:G105)</f>
        <v>65.67</v>
      </c>
      <c r="H106" s="20">
        <f t="shared" si="34"/>
        <v>42.35</v>
      </c>
      <c r="I106" s="20">
        <f t="shared" si="34"/>
        <v>256.01</v>
      </c>
      <c r="J106" s="20">
        <f t="shared" si="34"/>
        <v>1663.09</v>
      </c>
      <c r="K106" s="26"/>
    </row>
    <row r="107" spans="1:11" ht="15.75" thickBot="1" x14ac:dyDescent="0.25">
      <c r="A107" s="30">
        <f>A91</f>
        <v>2</v>
      </c>
      <c r="B107" s="31">
        <f>B91</f>
        <v>1</v>
      </c>
      <c r="C107" s="54" t="s">
        <v>4</v>
      </c>
      <c r="D107" s="55"/>
      <c r="E107" s="32"/>
      <c r="F107" s="33">
        <f>F96+F106</f>
        <v>1660</v>
      </c>
      <c r="G107" s="33">
        <f t="shared" ref="G107" si="35">G96+G106</f>
        <v>79.37</v>
      </c>
      <c r="H107" s="33">
        <f t="shared" ref="H107" si="36">H96+H106</f>
        <v>63.99</v>
      </c>
      <c r="I107" s="33">
        <f t="shared" ref="I107" si="37">I96+I106</f>
        <v>341.97</v>
      </c>
      <c r="J107" s="33">
        <f t="shared" ref="J107" si="38">J96+J106</f>
        <v>2257.9299999999998</v>
      </c>
      <c r="K107" s="33"/>
    </row>
    <row r="108" spans="1:11" ht="15" x14ac:dyDescent="0.25">
      <c r="A108" s="15">
        <v>2</v>
      </c>
      <c r="B108" s="16">
        <v>2</v>
      </c>
      <c r="C108" s="23" t="s">
        <v>20</v>
      </c>
      <c r="D108" s="5" t="s">
        <v>21</v>
      </c>
      <c r="E108" s="40" t="s">
        <v>95</v>
      </c>
      <c r="F108" s="41">
        <v>200</v>
      </c>
      <c r="G108" s="41">
        <v>8.6</v>
      </c>
      <c r="H108" s="41">
        <v>11.3</v>
      </c>
      <c r="I108" s="41">
        <v>34.299999999999997</v>
      </c>
      <c r="J108" s="41">
        <v>272.89999999999998</v>
      </c>
      <c r="K108" s="42" t="s">
        <v>68</v>
      </c>
    </row>
    <row r="109" spans="1:11" ht="15" x14ac:dyDescent="0.25">
      <c r="A109" s="15"/>
      <c r="B109" s="16"/>
      <c r="C109" s="11"/>
      <c r="D109" s="7" t="s">
        <v>22</v>
      </c>
      <c r="E109" s="43" t="s">
        <v>66</v>
      </c>
      <c r="F109" s="44">
        <v>200</v>
      </c>
      <c r="G109" s="44">
        <v>0.2</v>
      </c>
      <c r="H109" s="44">
        <v>0</v>
      </c>
      <c r="I109" s="44">
        <v>14</v>
      </c>
      <c r="J109" s="44">
        <v>28</v>
      </c>
      <c r="K109" s="45">
        <v>943</v>
      </c>
    </row>
    <row r="110" spans="1:11" ht="15" x14ac:dyDescent="0.25">
      <c r="A110" s="15"/>
      <c r="B110" s="16"/>
      <c r="C110" s="11"/>
      <c r="D110" s="7" t="s">
        <v>23</v>
      </c>
      <c r="E110" s="43" t="s">
        <v>37</v>
      </c>
      <c r="F110" s="44">
        <v>200</v>
      </c>
      <c r="G110" s="44">
        <v>7.6</v>
      </c>
      <c r="H110" s="44">
        <v>0.9</v>
      </c>
      <c r="I110" s="44">
        <v>45.6</v>
      </c>
      <c r="J110" s="44">
        <v>231</v>
      </c>
      <c r="K110" s="45"/>
    </row>
    <row r="111" spans="1:11" ht="15" x14ac:dyDescent="0.25">
      <c r="A111" s="15"/>
      <c r="B111" s="16"/>
      <c r="C111" s="11"/>
      <c r="D111" s="7"/>
      <c r="E111" s="43" t="s">
        <v>52</v>
      </c>
      <c r="F111" s="44">
        <v>15</v>
      </c>
      <c r="G111" s="44">
        <v>3.5</v>
      </c>
      <c r="H111" s="44">
        <v>4.4000000000000004</v>
      </c>
      <c r="I111" s="44">
        <v>0</v>
      </c>
      <c r="J111" s="44">
        <v>53.8</v>
      </c>
      <c r="K111" s="45" t="s">
        <v>82</v>
      </c>
    </row>
    <row r="112" spans="1:11" ht="15" x14ac:dyDescent="0.25">
      <c r="A112" s="15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17"/>
      <c r="B113" s="18"/>
      <c r="C113" s="8"/>
      <c r="D113" s="19" t="s">
        <v>32</v>
      </c>
      <c r="E113" s="9"/>
      <c r="F113" s="20">
        <f>SUM(F108:F112)</f>
        <v>615</v>
      </c>
      <c r="G113" s="20">
        <f>SUM(G108:G112)</f>
        <v>19.899999999999999</v>
      </c>
      <c r="H113" s="20">
        <f>SUM(H108:H112)</f>
        <v>16.600000000000001</v>
      </c>
      <c r="I113" s="20">
        <f>SUM(I108:I112)</f>
        <v>93.9</v>
      </c>
      <c r="J113" s="20">
        <f>SUM(J108:J112)</f>
        <v>585.69999999999993</v>
      </c>
      <c r="K113" s="26"/>
    </row>
    <row r="114" spans="1:11" ht="15" x14ac:dyDescent="0.25">
      <c r="A114" s="14">
        <f>A108</f>
        <v>2</v>
      </c>
      <c r="B114" s="14">
        <f>B108</f>
        <v>2</v>
      </c>
      <c r="C114" s="10" t="s">
        <v>24</v>
      </c>
      <c r="D114" s="7" t="s">
        <v>25</v>
      </c>
      <c r="E114" s="43" t="s">
        <v>63</v>
      </c>
      <c r="F114" s="44">
        <v>100</v>
      </c>
      <c r="G114" s="44">
        <v>8.2899999999999991</v>
      </c>
      <c r="H114" s="44">
        <v>6.8</v>
      </c>
      <c r="I114" s="44">
        <v>24.73</v>
      </c>
      <c r="J114" s="44">
        <v>187.24</v>
      </c>
      <c r="K114" s="45">
        <v>49</v>
      </c>
    </row>
    <row r="115" spans="1:11" ht="15" x14ac:dyDescent="0.25">
      <c r="A115" s="15"/>
      <c r="B115" s="16"/>
      <c r="C115" s="11"/>
      <c r="D115" s="7" t="s">
        <v>26</v>
      </c>
      <c r="E115" s="43" t="s">
        <v>96</v>
      </c>
      <c r="F115" s="44">
        <v>200</v>
      </c>
      <c r="G115" s="44">
        <v>13.21</v>
      </c>
      <c r="H115" s="44">
        <v>4.1100000000000003</v>
      </c>
      <c r="I115" s="44">
        <v>6.7</v>
      </c>
      <c r="J115" s="44">
        <v>116.24</v>
      </c>
      <c r="K115" s="45">
        <v>50</v>
      </c>
    </row>
    <row r="116" spans="1:11" ht="15" x14ac:dyDescent="0.25">
      <c r="A116" s="15"/>
      <c r="B116" s="16"/>
      <c r="C116" s="11"/>
      <c r="D116" s="7" t="s">
        <v>27</v>
      </c>
      <c r="E116" s="43" t="s">
        <v>62</v>
      </c>
      <c r="F116" s="44">
        <v>120</v>
      </c>
      <c r="G116" s="44">
        <v>21.68</v>
      </c>
      <c r="H116" s="44">
        <v>24.21</v>
      </c>
      <c r="I116" s="44">
        <v>6.74</v>
      </c>
      <c r="J116" s="44">
        <v>331.53</v>
      </c>
      <c r="K116" s="45">
        <v>180</v>
      </c>
    </row>
    <row r="117" spans="1:11" ht="15" x14ac:dyDescent="0.25">
      <c r="A117" s="15"/>
      <c r="B117" s="16"/>
      <c r="C117" s="11"/>
      <c r="D117" s="7" t="s">
        <v>28</v>
      </c>
      <c r="E117" s="43" t="s">
        <v>39</v>
      </c>
      <c r="F117" s="44">
        <v>150</v>
      </c>
      <c r="G117" s="44">
        <v>0.38</v>
      </c>
      <c r="H117" s="44">
        <v>64.16</v>
      </c>
      <c r="I117" s="44">
        <v>0.62</v>
      </c>
      <c r="J117" s="44">
        <v>581.38</v>
      </c>
      <c r="K117" s="45">
        <v>302</v>
      </c>
    </row>
    <row r="118" spans="1:11" ht="15" x14ac:dyDescent="0.25">
      <c r="A118" s="15"/>
      <c r="B118" s="16"/>
      <c r="C118" s="11"/>
      <c r="D118" s="7" t="s">
        <v>29</v>
      </c>
      <c r="E118" s="43" t="s">
        <v>47</v>
      </c>
      <c r="F118" s="44">
        <v>200</v>
      </c>
      <c r="G118" s="44">
        <v>0.2</v>
      </c>
      <c r="H118" s="44">
        <v>0.2</v>
      </c>
      <c r="I118" s="44">
        <v>22.3</v>
      </c>
      <c r="J118" s="44">
        <v>110</v>
      </c>
      <c r="K118" s="45">
        <v>859</v>
      </c>
    </row>
    <row r="119" spans="1:11" ht="15" x14ac:dyDescent="0.25">
      <c r="A119" s="15"/>
      <c r="B119" s="16"/>
      <c r="C119" s="11"/>
      <c r="D119" s="7" t="s">
        <v>30</v>
      </c>
      <c r="E119" s="43" t="s">
        <v>41</v>
      </c>
      <c r="F119" s="44">
        <v>200</v>
      </c>
      <c r="G119" s="44">
        <v>7.6</v>
      </c>
      <c r="H119" s="44">
        <v>0.9</v>
      </c>
      <c r="I119" s="44">
        <v>45.6</v>
      </c>
      <c r="J119" s="44">
        <v>231</v>
      </c>
      <c r="K119" s="45"/>
    </row>
    <row r="120" spans="1:11" ht="15" x14ac:dyDescent="0.25">
      <c r="A120" s="15"/>
      <c r="B120" s="16"/>
      <c r="C120" s="11"/>
      <c r="D120" s="7" t="s">
        <v>31</v>
      </c>
      <c r="E120" s="43" t="s">
        <v>42</v>
      </c>
      <c r="F120" s="44">
        <v>100</v>
      </c>
      <c r="G120" s="44">
        <v>4.9000000000000004</v>
      </c>
      <c r="H120" s="44">
        <v>1</v>
      </c>
      <c r="I120" s="44">
        <v>46</v>
      </c>
      <c r="J120" s="44">
        <v>220</v>
      </c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32</v>
      </c>
      <c r="E123" s="12"/>
      <c r="F123" s="20">
        <f>SUM(F114:F122)</f>
        <v>1070</v>
      </c>
      <c r="G123" s="20">
        <f t="shared" ref="G123:J123" si="39">SUM(G114:G122)</f>
        <v>56.260000000000005</v>
      </c>
      <c r="H123" s="20">
        <f t="shared" si="39"/>
        <v>101.38000000000001</v>
      </c>
      <c r="I123" s="20">
        <f t="shared" si="39"/>
        <v>152.69</v>
      </c>
      <c r="J123" s="20">
        <f t="shared" si="39"/>
        <v>1777.3899999999999</v>
      </c>
      <c r="K123" s="26"/>
    </row>
    <row r="124" spans="1:11" ht="15.75" thickBot="1" x14ac:dyDescent="0.25">
      <c r="A124" s="34">
        <f>A108</f>
        <v>2</v>
      </c>
      <c r="B124" s="34">
        <f>B108</f>
        <v>2</v>
      </c>
      <c r="C124" s="54" t="s">
        <v>4</v>
      </c>
      <c r="D124" s="55"/>
      <c r="E124" s="32"/>
      <c r="F124" s="33">
        <f>F113+F123</f>
        <v>1685</v>
      </c>
      <c r="G124" s="33">
        <f t="shared" ref="G124" si="40">G113+G123</f>
        <v>76.16</v>
      </c>
      <c r="H124" s="33">
        <f t="shared" ref="H124" si="41">H113+H123</f>
        <v>117.98000000000002</v>
      </c>
      <c r="I124" s="33">
        <f t="shared" ref="I124" si="42">I113+I123</f>
        <v>246.59</v>
      </c>
      <c r="J124" s="33">
        <f t="shared" ref="J124" si="43">J113+J123</f>
        <v>2363.0899999999997</v>
      </c>
      <c r="K124" s="33"/>
    </row>
    <row r="125" spans="1:11" ht="15" x14ac:dyDescent="0.25">
      <c r="A125" s="21">
        <v>2</v>
      </c>
      <c r="B125" s="22">
        <v>3</v>
      </c>
      <c r="C125" s="23" t="s">
        <v>20</v>
      </c>
      <c r="D125" s="5" t="s">
        <v>21</v>
      </c>
      <c r="E125" s="40" t="s">
        <v>97</v>
      </c>
      <c r="F125" s="41">
        <v>200</v>
      </c>
      <c r="G125" s="41">
        <v>2.7</v>
      </c>
      <c r="H125" s="41">
        <v>5.41</v>
      </c>
      <c r="I125" s="41">
        <v>18.489999999999998</v>
      </c>
      <c r="J125" s="41">
        <v>128</v>
      </c>
      <c r="K125" s="42">
        <v>175</v>
      </c>
    </row>
    <row r="126" spans="1:11" ht="15" x14ac:dyDescent="0.25">
      <c r="A126" s="24"/>
      <c r="B126" s="16"/>
      <c r="C126" s="11"/>
      <c r="D126" s="7" t="s">
        <v>22</v>
      </c>
      <c r="E126" s="43" t="s">
        <v>43</v>
      </c>
      <c r="F126" s="44">
        <v>200</v>
      </c>
      <c r="G126" s="44">
        <v>5.72</v>
      </c>
      <c r="H126" s="44">
        <v>5.76</v>
      </c>
      <c r="I126" s="44">
        <v>38.42</v>
      </c>
      <c r="J126" s="44">
        <v>218.98</v>
      </c>
      <c r="K126" s="45">
        <v>382</v>
      </c>
    </row>
    <row r="127" spans="1:11" ht="15.75" customHeight="1" x14ac:dyDescent="0.25">
      <c r="A127" s="24"/>
      <c r="B127" s="16"/>
      <c r="C127" s="11"/>
      <c r="D127" s="7" t="s">
        <v>23</v>
      </c>
      <c r="E127" s="43" t="s">
        <v>37</v>
      </c>
      <c r="F127" s="44">
        <v>200</v>
      </c>
      <c r="G127" s="44">
        <v>7.6</v>
      </c>
      <c r="H127" s="44">
        <v>0.9</v>
      </c>
      <c r="I127" s="44">
        <v>45.6</v>
      </c>
      <c r="J127" s="44">
        <v>231</v>
      </c>
      <c r="K127" s="45"/>
    </row>
    <row r="128" spans="1:11" ht="15" x14ac:dyDescent="0.25">
      <c r="A128" s="24"/>
      <c r="B128" s="16"/>
      <c r="C128" s="11"/>
      <c r="D128" s="7"/>
      <c r="E128" s="43" t="s">
        <v>38</v>
      </c>
      <c r="F128" s="44">
        <v>15</v>
      </c>
      <c r="G128" s="44">
        <v>0</v>
      </c>
      <c r="H128" s="44">
        <v>12.3</v>
      </c>
      <c r="I128" s="44">
        <v>0.15</v>
      </c>
      <c r="J128" s="44">
        <v>112.5</v>
      </c>
      <c r="K128" s="45">
        <v>41</v>
      </c>
    </row>
    <row r="129" spans="1:11" ht="15" x14ac:dyDescent="0.25">
      <c r="A129" s="24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25"/>
      <c r="B130" s="18"/>
      <c r="C130" s="8"/>
      <c r="D130" s="19" t="s">
        <v>32</v>
      </c>
      <c r="E130" s="9"/>
      <c r="F130" s="20">
        <f>SUM(F125:F129)</f>
        <v>615</v>
      </c>
      <c r="G130" s="20">
        <f>SUM(G125:G129)</f>
        <v>16.02</v>
      </c>
      <c r="H130" s="20">
        <f>SUM(H125:H129)</f>
        <v>24.37</v>
      </c>
      <c r="I130" s="20">
        <f>SUM(I125:I129)</f>
        <v>102.66</v>
      </c>
      <c r="J130" s="20">
        <f>SUM(J125:J129)</f>
        <v>690.48</v>
      </c>
      <c r="K130" s="26"/>
    </row>
    <row r="131" spans="1:11" ht="15" x14ac:dyDescent="0.25">
      <c r="A131" s="27">
        <f>A125</f>
        <v>2</v>
      </c>
      <c r="B131" s="14">
        <f>B125</f>
        <v>3</v>
      </c>
      <c r="C131" s="10" t="s">
        <v>24</v>
      </c>
      <c r="D131" s="7" t="s">
        <v>25</v>
      </c>
      <c r="E131" s="43" t="s">
        <v>90</v>
      </c>
      <c r="F131" s="44">
        <v>60</v>
      </c>
      <c r="G131" s="44">
        <v>0.4</v>
      </c>
      <c r="H131" s="44">
        <v>0.06</v>
      </c>
      <c r="I131" s="44">
        <v>1.1000000000000001</v>
      </c>
      <c r="J131" s="44">
        <v>36.6</v>
      </c>
      <c r="K131" s="45"/>
    </row>
    <row r="132" spans="1:11" ht="15" x14ac:dyDescent="0.25">
      <c r="A132" s="24"/>
      <c r="B132" s="16"/>
      <c r="C132" s="11"/>
      <c r="D132" s="7" t="s">
        <v>26</v>
      </c>
      <c r="E132" s="43" t="s">
        <v>64</v>
      </c>
      <c r="F132" s="44">
        <v>200</v>
      </c>
      <c r="G132" s="44">
        <v>5</v>
      </c>
      <c r="H132" s="44">
        <v>1</v>
      </c>
      <c r="I132" s="44">
        <v>0</v>
      </c>
      <c r="J132" s="44">
        <v>30</v>
      </c>
      <c r="K132" s="45">
        <v>38</v>
      </c>
    </row>
    <row r="133" spans="1:11" ht="15" x14ac:dyDescent="0.25">
      <c r="A133" s="24"/>
      <c r="B133" s="16"/>
      <c r="C133" s="11"/>
      <c r="D133" s="7" t="s">
        <v>27</v>
      </c>
      <c r="E133" s="43" t="s">
        <v>55</v>
      </c>
      <c r="F133" s="44">
        <v>100</v>
      </c>
      <c r="G133" s="44">
        <v>14.39</v>
      </c>
      <c r="H133" s="44">
        <v>11.81</v>
      </c>
      <c r="I133" s="44">
        <v>7.96</v>
      </c>
      <c r="J133" s="44">
        <v>196.15</v>
      </c>
      <c r="K133" s="45">
        <v>231</v>
      </c>
    </row>
    <row r="134" spans="1:11" ht="15" x14ac:dyDescent="0.25">
      <c r="A134" s="24"/>
      <c r="B134" s="16"/>
      <c r="C134" s="11"/>
      <c r="D134" s="7" t="s">
        <v>28</v>
      </c>
      <c r="E134" s="43" t="s">
        <v>91</v>
      </c>
      <c r="F134" s="44">
        <v>150</v>
      </c>
      <c r="G134" s="44">
        <v>8.73</v>
      </c>
      <c r="H134" s="44">
        <v>14.61</v>
      </c>
      <c r="I134" s="44">
        <v>75</v>
      </c>
      <c r="J134" s="44">
        <v>447.7</v>
      </c>
      <c r="K134" s="45">
        <v>304</v>
      </c>
    </row>
    <row r="135" spans="1:11" ht="15" x14ac:dyDescent="0.25">
      <c r="A135" s="24"/>
      <c r="B135" s="16"/>
      <c r="C135" s="11"/>
      <c r="D135" s="7" t="s">
        <v>29</v>
      </c>
      <c r="E135" s="43" t="s">
        <v>50</v>
      </c>
      <c r="F135" s="44">
        <v>200</v>
      </c>
      <c r="G135" s="44">
        <v>0.11</v>
      </c>
      <c r="H135" s="44">
        <v>0</v>
      </c>
      <c r="I135" s="44">
        <v>21.07</v>
      </c>
      <c r="J135" s="44">
        <v>84.69</v>
      </c>
      <c r="K135" s="45">
        <v>290</v>
      </c>
    </row>
    <row r="136" spans="1:11" ht="15" x14ac:dyDescent="0.25">
      <c r="A136" s="24"/>
      <c r="B136" s="16"/>
      <c r="C136" s="11"/>
      <c r="D136" s="7" t="s">
        <v>30</v>
      </c>
      <c r="E136" s="43" t="s">
        <v>41</v>
      </c>
      <c r="F136" s="44">
        <v>200</v>
      </c>
      <c r="G136" s="44">
        <v>4.9000000000000004</v>
      </c>
      <c r="H136" s="44">
        <v>1</v>
      </c>
      <c r="I136" s="44">
        <v>46</v>
      </c>
      <c r="J136" s="44">
        <v>220</v>
      </c>
      <c r="K136" s="45"/>
    </row>
    <row r="137" spans="1:11" ht="15" x14ac:dyDescent="0.25">
      <c r="A137" s="24"/>
      <c r="B137" s="16"/>
      <c r="C137" s="11"/>
      <c r="D137" s="7" t="s">
        <v>31</v>
      </c>
      <c r="E137" s="43" t="s">
        <v>42</v>
      </c>
      <c r="F137" s="44">
        <v>100</v>
      </c>
      <c r="G137" s="44">
        <v>7.28</v>
      </c>
      <c r="H137" s="44">
        <v>0.3</v>
      </c>
      <c r="I137" s="44">
        <v>12</v>
      </c>
      <c r="J137" s="44">
        <v>60</v>
      </c>
      <c r="K137" s="45"/>
    </row>
    <row r="138" spans="1:11" ht="15" x14ac:dyDescent="0.25">
      <c r="A138" s="24"/>
      <c r="B138" s="16"/>
      <c r="C138" s="11"/>
      <c r="D138" s="48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25"/>
      <c r="B140" s="18"/>
      <c r="C140" s="8"/>
      <c r="D140" s="19" t="s">
        <v>32</v>
      </c>
      <c r="E140" s="12"/>
      <c r="F140" s="20">
        <f>SUM(F131:F139)</f>
        <v>1010</v>
      </c>
      <c r="G140" s="20">
        <f t="shared" ref="G140:J140" si="44">SUM(G131:G139)</f>
        <v>40.81</v>
      </c>
      <c r="H140" s="20">
        <f t="shared" si="44"/>
        <v>28.78</v>
      </c>
      <c r="I140" s="20">
        <f t="shared" si="44"/>
        <v>163.13</v>
      </c>
      <c r="J140" s="20">
        <f t="shared" si="44"/>
        <v>1075.1400000000001</v>
      </c>
      <c r="K140" s="26"/>
    </row>
    <row r="141" spans="1:11" ht="15.75" thickBot="1" x14ac:dyDescent="0.25">
      <c r="A141" s="30">
        <f>A125</f>
        <v>2</v>
      </c>
      <c r="B141" s="31">
        <f>B125</f>
        <v>3</v>
      </c>
      <c r="C141" s="54" t="s">
        <v>4</v>
      </c>
      <c r="D141" s="55"/>
      <c r="E141" s="32"/>
      <c r="F141" s="33">
        <f>F130+F140</f>
        <v>1625</v>
      </c>
      <c r="G141" s="33">
        <f t="shared" ref="G141" si="45">G130+G140</f>
        <v>56.83</v>
      </c>
      <c r="H141" s="33">
        <f t="shared" ref="H141" si="46">H130+H140</f>
        <v>53.150000000000006</v>
      </c>
      <c r="I141" s="33">
        <f t="shared" ref="I141" si="47">I130+I140</f>
        <v>265.78999999999996</v>
      </c>
      <c r="J141" s="33">
        <f t="shared" ref="J141" si="48">J130+J140</f>
        <v>1765.6200000000001</v>
      </c>
      <c r="K141" s="33"/>
    </row>
    <row r="142" spans="1:11" ht="25.5" x14ac:dyDescent="0.25">
      <c r="A142" s="21">
        <v>2</v>
      </c>
      <c r="B142" s="22">
        <v>4</v>
      </c>
      <c r="C142" s="23" t="s">
        <v>20</v>
      </c>
      <c r="D142" s="5" t="s">
        <v>21</v>
      </c>
      <c r="E142" s="40" t="s">
        <v>99</v>
      </c>
      <c r="F142" s="41">
        <v>200</v>
      </c>
      <c r="G142" s="41">
        <v>10.44</v>
      </c>
      <c r="H142" s="41">
        <v>11.11</v>
      </c>
      <c r="I142" s="41">
        <v>41.3</v>
      </c>
      <c r="J142" s="41">
        <v>307</v>
      </c>
      <c r="K142" s="42">
        <v>173</v>
      </c>
    </row>
    <row r="143" spans="1:11" ht="15" x14ac:dyDescent="0.25">
      <c r="A143" s="24"/>
      <c r="B143" s="16"/>
      <c r="C143" s="11"/>
      <c r="D143" s="7" t="s">
        <v>22</v>
      </c>
      <c r="E143" s="43" t="s">
        <v>66</v>
      </c>
      <c r="F143" s="44">
        <v>200</v>
      </c>
      <c r="G143" s="44">
        <v>0.2</v>
      </c>
      <c r="H143" s="44">
        <v>0</v>
      </c>
      <c r="I143" s="44">
        <v>14</v>
      </c>
      <c r="J143" s="44">
        <v>28</v>
      </c>
      <c r="K143" s="45">
        <v>943</v>
      </c>
    </row>
    <row r="144" spans="1:11" ht="15" x14ac:dyDescent="0.25">
      <c r="A144" s="24"/>
      <c r="B144" s="16"/>
      <c r="C144" s="11"/>
      <c r="D144" s="7" t="s">
        <v>23</v>
      </c>
      <c r="E144" s="43" t="s">
        <v>37</v>
      </c>
      <c r="F144" s="44">
        <v>200</v>
      </c>
      <c r="G144" s="44">
        <v>7.6</v>
      </c>
      <c r="H144" s="44">
        <v>0.9</v>
      </c>
      <c r="I144" s="44">
        <v>45.6</v>
      </c>
      <c r="J144" s="44">
        <v>231</v>
      </c>
      <c r="K144" s="45"/>
    </row>
    <row r="145" spans="1:11" ht="15" x14ac:dyDescent="0.25">
      <c r="A145" s="24"/>
      <c r="B145" s="16"/>
      <c r="C145" s="11"/>
      <c r="D145" s="7"/>
      <c r="E145" s="43" t="s">
        <v>38</v>
      </c>
      <c r="F145" s="44">
        <v>15</v>
      </c>
      <c r="G145" s="44">
        <v>0</v>
      </c>
      <c r="H145" s="44">
        <v>12.3</v>
      </c>
      <c r="I145" s="44">
        <v>0.15</v>
      </c>
      <c r="J145" s="44">
        <v>112.5</v>
      </c>
      <c r="K145" s="45">
        <v>41</v>
      </c>
    </row>
    <row r="146" spans="1:11" ht="15" x14ac:dyDescent="0.2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5"/>
      <c r="B147" s="18"/>
      <c r="C147" s="8"/>
      <c r="D147" s="19" t="s">
        <v>32</v>
      </c>
      <c r="E147" s="9"/>
      <c r="F147" s="20">
        <f>SUM(F142:F146)</f>
        <v>615</v>
      </c>
      <c r="G147" s="20">
        <f>SUM(G142:G146)</f>
        <v>18.239999999999998</v>
      </c>
      <c r="H147" s="20">
        <f>SUM(H142:H146)</f>
        <v>24.310000000000002</v>
      </c>
      <c r="I147" s="20">
        <f>SUM(I142:I146)</f>
        <v>101.05000000000001</v>
      </c>
      <c r="J147" s="20">
        <f>SUM(J142:J146)</f>
        <v>678.5</v>
      </c>
      <c r="K147" s="26"/>
    </row>
    <row r="148" spans="1:11" ht="15" x14ac:dyDescent="0.25">
      <c r="A148" s="27">
        <f>A142</f>
        <v>2</v>
      </c>
      <c r="B148" s="14">
        <f>B142</f>
        <v>4</v>
      </c>
      <c r="C148" s="10" t="s">
        <v>24</v>
      </c>
      <c r="D148" s="7" t="s">
        <v>25</v>
      </c>
      <c r="E148" s="43" t="s">
        <v>90</v>
      </c>
      <c r="F148" s="44">
        <v>60</v>
      </c>
      <c r="G148" s="44">
        <v>0.4</v>
      </c>
      <c r="H148" s="44">
        <v>0.06</v>
      </c>
      <c r="I148" s="44">
        <v>1.1000000000000001</v>
      </c>
      <c r="J148" s="44">
        <v>36.6</v>
      </c>
      <c r="K148" s="45"/>
    </row>
    <row r="149" spans="1:11" ht="15" x14ac:dyDescent="0.25">
      <c r="A149" s="24"/>
      <c r="B149" s="16"/>
      <c r="C149" s="11"/>
      <c r="D149" s="7" t="s">
        <v>26</v>
      </c>
      <c r="E149" s="43" t="s">
        <v>48</v>
      </c>
      <c r="F149" s="44">
        <v>200</v>
      </c>
      <c r="G149" s="44">
        <v>7.18</v>
      </c>
      <c r="H149" s="44">
        <v>2.4900000000000002</v>
      </c>
      <c r="I149" s="44">
        <v>11.75</v>
      </c>
      <c r="J149" s="44">
        <v>102.26</v>
      </c>
      <c r="K149" s="45">
        <v>204</v>
      </c>
    </row>
    <row r="150" spans="1:11" ht="15" x14ac:dyDescent="0.25">
      <c r="A150" s="24"/>
      <c r="B150" s="16"/>
      <c r="C150" s="11"/>
      <c r="D150" s="7" t="s">
        <v>27</v>
      </c>
      <c r="E150" s="43" t="s">
        <v>59</v>
      </c>
      <c r="F150" s="44">
        <v>100</v>
      </c>
      <c r="G150" s="44">
        <v>12.75</v>
      </c>
      <c r="H150" s="44">
        <v>22.45</v>
      </c>
      <c r="I150" s="44">
        <v>1.4</v>
      </c>
      <c r="J150" s="44">
        <v>258.33999999999997</v>
      </c>
      <c r="K150" s="45">
        <v>290</v>
      </c>
    </row>
    <row r="151" spans="1:11" ht="15" x14ac:dyDescent="0.25">
      <c r="A151" s="24"/>
      <c r="B151" s="16"/>
      <c r="C151" s="11"/>
      <c r="D151" s="7" t="s">
        <v>28</v>
      </c>
      <c r="E151" s="43" t="s">
        <v>87</v>
      </c>
      <c r="F151" s="44">
        <v>150</v>
      </c>
      <c r="G151" s="44">
        <v>3.21</v>
      </c>
      <c r="H151" s="44">
        <v>25.06</v>
      </c>
      <c r="I151" s="44">
        <v>5.68</v>
      </c>
      <c r="J151" s="44">
        <v>261.02999999999997</v>
      </c>
      <c r="K151" s="45">
        <v>312</v>
      </c>
    </row>
    <row r="152" spans="1:11" ht="15" x14ac:dyDescent="0.25">
      <c r="A152" s="24"/>
      <c r="B152" s="16"/>
      <c r="C152" s="11"/>
      <c r="D152" s="7" t="s">
        <v>29</v>
      </c>
      <c r="E152" s="43" t="s">
        <v>56</v>
      </c>
      <c r="F152" s="44">
        <v>200</v>
      </c>
      <c r="G152" s="44">
        <v>1.52</v>
      </c>
      <c r="H152" s="44">
        <v>0.24</v>
      </c>
      <c r="I152" s="44">
        <v>40.03</v>
      </c>
      <c r="J152" s="44">
        <v>158.5</v>
      </c>
      <c r="K152" s="45">
        <v>348</v>
      </c>
    </row>
    <row r="153" spans="1:11" ht="15" x14ac:dyDescent="0.25">
      <c r="A153" s="24"/>
      <c r="B153" s="16"/>
      <c r="C153" s="11"/>
      <c r="D153" s="7" t="s">
        <v>30</v>
      </c>
      <c r="E153" s="43" t="s">
        <v>41</v>
      </c>
      <c r="F153" s="44">
        <v>200</v>
      </c>
      <c r="G153" s="44">
        <v>7.6</v>
      </c>
      <c r="H153" s="44">
        <v>0.9</v>
      </c>
      <c r="I153" s="44">
        <v>45.6</v>
      </c>
      <c r="J153" s="44">
        <v>231</v>
      </c>
      <c r="K153" s="45"/>
    </row>
    <row r="154" spans="1:11" ht="15" x14ac:dyDescent="0.25">
      <c r="A154" s="24"/>
      <c r="B154" s="16"/>
      <c r="C154" s="11"/>
      <c r="D154" s="7" t="s">
        <v>31</v>
      </c>
      <c r="E154" s="43" t="s">
        <v>42</v>
      </c>
      <c r="F154" s="44">
        <v>100</v>
      </c>
      <c r="G154" s="44">
        <v>4.9000000000000004</v>
      </c>
      <c r="H154" s="44">
        <v>1</v>
      </c>
      <c r="I154" s="44">
        <v>46</v>
      </c>
      <c r="J154" s="44">
        <v>220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5"/>
      <c r="B157" s="18"/>
      <c r="C157" s="8"/>
      <c r="D157" s="19" t="s">
        <v>32</v>
      </c>
      <c r="E157" s="12"/>
      <c r="F157" s="20">
        <f>SUM(F148:F156)</f>
        <v>1010</v>
      </c>
      <c r="G157" s="20">
        <f t="shared" ref="G157:J157" si="49">SUM(G148:G156)</f>
        <v>37.559999999999995</v>
      </c>
      <c r="H157" s="20">
        <f t="shared" si="49"/>
        <v>52.2</v>
      </c>
      <c r="I157" s="20">
        <f t="shared" si="49"/>
        <v>151.56</v>
      </c>
      <c r="J157" s="20">
        <f t="shared" si="49"/>
        <v>1267.73</v>
      </c>
      <c r="K157" s="26"/>
    </row>
    <row r="158" spans="1:11" ht="15.75" thickBot="1" x14ac:dyDescent="0.25">
      <c r="A158" s="30">
        <f>A142</f>
        <v>2</v>
      </c>
      <c r="B158" s="31">
        <f>B142</f>
        <v>4</v>
      </c>
      <c r="C158" s="54" t="s">
        <v>4</v>
      </c>
      <c r="D158" s="55"/>
      <c r="E158" s="32"/>
      <c r="F158" s="33">
        <f>F147+F157</f>
        <v>1625</v>
      </c>
      <c r="G158" s="33">
        <f t="shared" ref="G158" si="50">G147+G157</f>
        <v>55.8</v>
      </c>
      <c r="H158" s="33">
        <f t="shared" ref="H158" si="51">H147+H157</f>
        <v>76.510000000000005</v>
      </c>
      <c r="I158" s="33">
        <f t="shared" ref="I158" si="52">I147+I157</f>
        <v>252.61</v>
      </c>
      <c r="J158" s="33">
        <f t="shared" ref="J158" si="53">J147+J157</f>
        <v>1946.23</v>
      </c>
      <c r="K158" s="33"/>
    </row>
    <row r="159" spans="1:11" ht="15" x14ac:dyDescent="0.25">
      <c r="A159" s="21">
        <v>2</v>
      </c>
      <c r="B159" s="22">
        <v>5</v>
      </c>
      <c r="C159" s="23" t="s">
        <v>20</v>
      </c>
      <c r="D159" s="5" t="s">
        <v>21</v>
      </c>
      <c r="E159" s="40" t="s">
        <v>102</v>
      </c>
      <c r="F159" s="41">
        <v>200</v>
      </c>
      <c r="G159" s="41">
        <v>8.3000000000000007</v>
      </c>
      <c r="H159" s="41">
        <v>10.199999999999999</v>
      </c>
      <c r="I159" s="41">
        <v>37.6</v>
      </c>
      <c r="J159" s="41">
        <v>274.89999999999998</v>
      </c>
      <c r="K159" s="42" t="s">
        <v>74</v>
      </c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2.4</v>
      </c>
      <c r="H160" s="44">
        <v>2</v>
      </c>
      <c r="I160" s="44">
        <v>37.6</v>
      </c>
      <c r="J160" s="44">
        <v>274.5</v>
      </c>
      <c r="K160" s="45">
        <v>379</v>
      </c>
    </row>
    <row r="161" spans="1:11" ht="15" x14ac:dyDescent="0.25">
      <c r="A161" s="24"/>
      <c r="B161" s="16"/>
      <c r="C161" s="11"/>
      <c r="D161" s="7" t="s">
        <v>23</v>
      </c>
      <c r="E161" s="43" t="s">
        <v>37</v>
      </c>
      <c r="F161" s="44">
        <v>200</v>
      </c>
      <c r="G161" s="44">
        <v>7.6</v>
      </c>
      <c r="H161" s="44">
        <v>0.9</v>
      </c>
      <c r="I161" s="44">
        <v>45.6</v>
      </c>
      <c r="J161" s="44">
        <v>231</v>
      </c>
      <c r="K161" s="45"/>
    </row>
    <row r="162" spans="1:11" ht="15" x14ac:dyDescent="0.25">
      <c r="A162" s="24"/>
      <c r="B162" s="16"/>
      <c r="C162" s="11"/>
      <c r="D162" s="7"/>
      <c r="E162" s="43" t="s">
        <v>38</v>
      </c>
      <c r="F162" s="44">
        <v>15</v>
      </c>
      <c r="G162" s="44">
        <v>0</v>
      </c>
      <c r="H162" s="44">
        <v>12.3</v>
      </c>
      <c r="I162" s="44">
        <v>0.15</v>
      </c>
      <c r="J162" s="44">
        <v>112.5</v>
      </c>
      <c r="K162" s="45">
        <v>41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.75" customHeight="1" x14ac:dyDescent="0.25">
      <c r="A164" s="25"/>
      <c r="B164" s="18"/>
      <c r="C164" s="8"/>
      <c r="D164" s="19" t="s">
        <v>32</v>
      </c>
      <c r="E164" s="9"/>
      <c r="F164" s="20">
        <f>SUM(F159:F163)</f>
        <v>615</v>
      </c>
      <c r="G164" s="20">
        <f>SUM(G159:G163)</f>
        <v>18.3</v>
      </c>
      <c r="H164" s="20">
        <f>SUM(H159:H163)</f>
        <v>25.4</v>
      </c>
      <c r="I164" s="20">
        <f>SUM(I159:I163)</f>
        <v>120.95000000000002</v>
      </c>
      <c r="J164" s="20">
        <f>SUM(J159:J163)</f>
        <v>892.9</v>
      </c>
      <c r="K164" s="26"/>
    </row>
    <row r="165" spans="1:11" ht="15" x14ac:dyDescent="0.25">
      <c r="A165" s="27">
        <f>A159</f>
        <v>2</v>
      </c>
      <c r="B165" s="14">
        <f>B159</f>
        <v>5</v>
      </c>
      <c r="C165" s="10" t="s">
        <v>24</v>
      </c>
      <c r="D165" s="7" t="s">
        <v>25</v>
      </c>
      <c r="E165" s="43" t="s">
        <v>100</v>
      </c>
      <c r="F165" s="44">
        <v>100</v>
      </c>
      <c r="G165" s="44">
        <v>0.8</v>
      </c>
      <c r="H165" s="44">
        <v>6</v>
      </c>
      <c r="I165" s="44">
        <v>3.6</v>
      </c>
      <c r="J165" s="44">
        <v>72.400000000000006</v>
      </c>
      <c r="K165" s="45" t="s">
        <v>68</v>
      </c>
    </row>
    <row r="166" spans="1:11" ht="15" x14ac:dyDescent="0.25">
      <c r="A166" s="24"/>
      <c r="B166" s="16"/>
      <c r="C166" s="11"/>
      <c r="D166" s="7" t="s">
        <v>26</v>
      </c>
      <c r="E166" s="43" t="s">
        <v>61</v>
      </c>
      <c r="F166" s="44">
        <v>200</v>
      </c>
      <c r="G166" s="44">
        <v>1.93</v>
      </c>
      <c r="H166" s="44">
        <v>6.34</v>
      </c>
      <c r="I166" s="44">
        <v>10.050000000000001</v>
      </c>
      <c r="J166" s="44">
        <v>104.16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101</v>
      </c>
      <c r="F167" s="44">
        <v>200</v>
      </c>
      <c r="G167" s="44">
        <v>50.76</v>
      </c>
      <c r="H167" s="44">
        <v>42.5</v>
      </c>
      <c r="I167" s="44">
        <v>89.61</v>
      </c>
      <c r="J167" s="44">
        <v>471.25</v>
      </c>
      <c r="K167" s="45">
        <v>304</v>
      </c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 t="s">
        <v>50</v>
      </c>
      <c r="F169" s="44">
        <v>200</v>
      </c>
      <c r="G169" s="44">
        <v>0.11</v>
      </c>
      <c r="H169" s="44">
        <v>0</v>
      </c>
      <c r="I169" s="44">
        <v>21.07</v>
      </c>
      <c r="J169" s="44">
        <v>84.69</v>
      </c>
      <c r="K169" s="45">
        <v>290</v>
      </c>
    </row>
    <row r="170" spans="1:11" ht="15" x14ac:dyDescent="0.2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7.6</v>
      </c>
      <c r="H170" s="44">
        <v>0.9</v>
      </c>
      <c r="I170" s="44">
        <v>45.6</v>
      </c>
      <c r="J170" s="44">
        <v>231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42</v>
      </c>
      <c r="F171" s="44">
        <v>100</v>
      </c>
      <c r="G171" s="44">
        <v>4.9000000000000004</v>
      </c>
      <c r="H171" s="44">
        <v>1</v>
      </c>
      <c r="I171" s="44">
        <v>46</v>
      </c>
      <c r="J171" s="44">
        <v>220</v>
      </c>
      <c r="K171" s="45"/>
    </row>
    <row r="172" spans="1:11" ht="15" x14ac:dyDescent="0.25">
      <c r="A172" s="24"/>
      <c r="B172" s="16"/>
      <c r="C172" s="11"/>
      <c r="D172" s="48"/>
      <c r="E172" s="43" t="s">
        <v>98</v>
      </c>
      <c r="F172" s="44">
        <v>100</v>
      </c>
      <c r="G172" s="44">
        <v>7.28</v>
      </c>
      <c r="H172" s="44">
        <v>0.9</v>
      </c>
      <c r="I172" s="44">
        <v>43.95</v>
      </c>
      <c r="J172" s="44">
        <v>318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5"/>
      <c r="B174" s="18"/>
      <c r="C174" s="8"/>
      <c r="D174" s="19" t="s">
        <v>32</v>
      </c>
      <c r="E174" s="12"/>
      <c r="F174" s="20">
        <f>SUM(F165:F173)</f>
        <v>1100</v>
      </c>
      <c r="G174" s="20">
        <f t="shared" ref="G174:J174" si="54">SUM(G165:G173)</f>
        <v>73.38</v>
      </c>
      <c r="H174" s="20">
        <f t="shared" si="54"/>
        <v>57.64</v>
      </c>
      <c r="I174" s="20">
        <f t="shared" si="54"/>
        <v>259.88</v>
      </c>
      <c r="J174" s="20">
        <f t="shared" si="54"/>
        <v>1501.5</v>
      </c>
      <c r="K174" s="26"/>
    </row>
    <row r="175" spans="1:11" ht="15.75" thickBot="1" x14ac:dyDescent="0.25">
      <c r="A175" s="30">
        <f>A159</f>
        <v>2</v>
      </c>
      <c r="B175" s="31">
        <f>B159</f>
        <v>5</v>
      </c>
      <c r="C175" s="54" t="s">
        <v>4</v>
      </c>
      <c r="D175" s="55"/>
      <c r="E175" s="32"/>
      <c r="F175" s="33">
        <f>F164+F174</f>
        <v>1715</v>
      </c>
      <c r="G175" s="33">
        <f t="shared" ref="G175" si="55">G164+G174</f>
        <v>91.679999999999993</v>
      </c>
      <c r="H175" s="33">
        <f t="shared" ref="H175" si="56">H164+H174</f>
        <v>83.039999999999992</v>
      </c>
      <c r="I175" s="33">
        <f t="shared" ref="I175" si="57">I164+I174</f>
        <v>380.83000000000004</v>
      </c>
      <c r="J175" s="33">
        <f t="shared" ref="J175" si="58">J164+J174</f>
        <v>2394.4</v>
      </c>
      <c r="K175" s="33"/>
    </row>
    <row r="176" spans="1:11" ht="13.5" thickBot="1" x14ac:dyDescent="0.25">
      <c r="A176" s="28"/>
      <c r="B176" s="29"/>
      <c r="C176" s="56" t="s">
        <v>5</v>
      </c>
      <c r="D176" s="56"/>
      <c r="E176" s="56"/>
      <c r="F176" s="35">
        <f>(F22+F39+F56+F73+F90+F107+F124+F141+F158+F175)/(IF(F22=0,0,1)+IF(F39=0,0,1)+IF(F56=0,0,1)+IF(F73=0,0,1)+IF(F90=0,0,1)+IF(F107=0,0,1)+IF(F124=0,0,1)+IF(F141=0,0,1)+IF(F158=0,0,1)+IF(F175=0,0,1))</f>
        <v>1661</v>
      </c>
      <c r="G176" s="35">
        <f>(G22+G39+G56+G73+G90+G107+G124+G141+G158+G175)/(IF(G22=0,0,1)+IF(G39=0,0,1)+IF(G56=0,0,1)+IF(G73=0,0,1)+IF(G90=0,0,1)+IF(G107=0,0,1)+IF(G124=0,0,1)+IF(G141=0,0,1)+IF(G158=0,0,1)+IF(G175=0,0,1))</f>
        <v>68.221999999999994</v>
      </c>
      <c r="H176" s="35">
        <f>(H22+H39+H56+H73+H90+H107+H124+H141+H158+H175)/(IF(H22=0,0,1)+IF(H39=0,0,1)+IF(H56=0,0,1)+IF(H73=0,0,1)+IF(H90=0,0,1)+IF(H107=0,0,1)+IF(H124=0,0,1)+IF(H141=0,0,1)+IF(H158=0,0,1)+IF(H175=0,0,1))</f>
        <v>79.186999999999998</v>
      </c>
      <c r="I176" s="35">
        <f>(I22+I39+I56+I73+I90+I107+I124+I141+I158+I175)/(IF(I22=0,0,1)+IF(I39=0,0,1)+IF(I56=0,0,1)+IF(I73=0,0,1)+IF(I90=0,0,1)+IF(I107=0,0,1)+IF(I124=0,0,1)+IF(I141=0,0,1)+IF(I158=0,0,1)+IF(I175=0,0,1))</f>
        <v>293.79399999999998</v>
      </c>
      <c r="J176" s="35">
        <f>(J22+J39+J56+J73+J90+J107+J124+J141+J158+J175)/(IF(J22=0,0,1)+IF(J39=0,0,1)+IF(J56=0,0,1)+IF(J73=0,0,1)+IF(J90=0,0,1)+IF(J107=0,0,1)+IF(J124=0,0,1)+IF(J141=0,0,1)+IF(J158=0,0,1)+IF(J175=0,0,1))</f>
        <v>2062.8430000000003</v>
      </c>
      <c r="K176" s="35"/>
    </row>
  </sheetData>
  <mergeCells count="15"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H3:K3"/>
    <mergeCell ref="C39:D39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Ивановна</cp:lastModifiedBy>
  <cp:lastPrinted>2024-11-25T11:10:30Z</cp:lastPrinted>
  <dcterms:created xsi:type="dcterms:W3CDTF">2022-05-16T14:23:56Z</dcterms:created>
  <dcterms:modified xsi:type="dcterms:W3CDTF">2024-11-28T06:52:27Z</dcterms:modified>
</cp:coreProperties>
</file>